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13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C44" i="12"/>
  <c r="C64"/>
  <c r="H10" i="9"/>
  <c r="I38" i="35" l="1"/>
  <c r="K35" i="55" l="1"/>
  <c r="A5" i="41" l="1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G39" i="18" l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D64" i="12" l="1"/>
  <c r="D44" s="1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C10" l="1"/>
  <c r="D10" i="5"/>
  <c r="C10"/>
  <c r="C26" i="3"/>
  <c r="D10"/>
  <c r="B9" i="10"/>
  <c r="D10" i="12"/>
  <c r="J9" i="10"/>
  <c r="D26" i="3"/>
  <c r="C10" i="12"/>
  <c r="D9" i="10"/>
  <c r="F9"/>
  <c r="C9" i="3" l="1"/>
  <c r="D9"/>
</calcChain>
</file>

<file path=xl/sharedStrings.xml><?xml version="1.0" encoding="utf-8"?>
<sst xmlns="http://schemas.openxmlformats.org/spreadsheetml/2006/main" count="1166" uniqueCount="557">
  <si>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</si>
  <si>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</si>
  <si>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</si>
  <si>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</si>
  <si>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</si>
  <si>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</si>
  <si>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</si>
  <si>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</si>
  <si>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</si>
  <si>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</si>
  <si>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</si>
  <si>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</si>
  <si>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</si>
  <si>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</si>
  <si>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</si>
  <si>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</si>
  <si>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</si>
  <si>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</si>
  <si>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</si>
  <si>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</si>
  <si>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</si>
  <si>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</si>
  <si>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</si>
  <si>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</si>
  <si>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</si>
  <si>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</si>
  <si>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</si>
  <si>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</si>
  <si>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</si>
  <si>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</si>
  <si>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</si>
  <si>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</si>
  <si>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</si>
  <si>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</si>
  <si>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</si>
  <si>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</si>
  <si>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</si>
  <si>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</si>
  <si>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</si>
  <si>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</si>
  <si>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</si>
  <si>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</si>
  <si>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</si>
  <si>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</si>
  <si>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</si>
  <si>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</si>
  <si>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</si>
  <si>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</si>
  <si>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</si>
  <si>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</si>
  <si>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</si>
  <si>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</si>
  <si>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</si>
  <si>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</si>
  <si>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</si>
  <si>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</si>
  <si>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</si>
  <si>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</si>
  <si>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</si>
  <si>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</si>
  <si>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</si>
  <si>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</si>
  <si>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</si>
  <si>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</si>
  <si>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</si>
  <si>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</si>
  <si>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</si>
  <si>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</si>
  <si>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</si>
  <si>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</si>
  <si>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</si>
  <si>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</si>
  <si>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</si>
  <si>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</si>
  <si>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</si>
  <si>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</si>
  <si>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</si>
  <si>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</si>
  <si>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</si>
  <si>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</si>
  <si>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</si>
  <si>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</si>
  <si>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</si>
  <si>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</si>
  <si>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</si>
  <si>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</si>
  <si>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</si>
  <si>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</si>
  <si>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</si>
  <si>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</si>
  <si>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</si>
  <si>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</si>
  <si>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</si>
  <si>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</si>
  <si>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</si>
  <si>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</si>
  <si>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</si>
  <si>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</si>
  <si>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</si>
  <si>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</si>
  <si>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</si>
  <si>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</si>
  <si>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</si>
  <si>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</si>
  <si>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</si>
  <si>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</si>
  <si>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</si>
  <si>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</si>
  <si>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</si>
  <si>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</si>
  <si>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</si>
  <si>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</si>
  <si>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</si>
  <si>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</si>
  <si>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</si>
  <si>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</si>
  <si>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</si>
  <si>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</si>
  <si>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</si>
  <si>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</si>
  <si>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</si>
  <si>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</si>
  <si>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</si>
  <si>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</si>
  <si>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</si>
  <si>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</si>
  <si>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</si>
  <si>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</si>
  <si>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</si>
  <si>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</si>
  <si>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</si>
  <si>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</si>
  <si>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</si>
  <si>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</si>
  <si>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</si>
  <si>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</si>
  <si>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</si>
  <si>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</si>
  <si>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</si>
  <si>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</si>
  <si>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</si>
  <si>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</si>
  <si>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</si>
  <si>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</si>
  <si>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</si>
  <si>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</si>
  <si>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</si>
  <si>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</si>
  <si>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</si>
  <si>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</si>
  <si>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</si>
  <si>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</si>
  <si>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</si>
  <si>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</si>
  <si>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</si>
  <si>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</si>
  <si>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</si>
  <si>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</si>
  <si>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</si>
  <si>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</si>
  <si>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</si>
  <si>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</si>
  <si>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</si>
  <si>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</si>
  <si>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</si>
  <si>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</si>
  <si>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</si>
  <si>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</si>
  <si>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</si>
  <si>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</si>
  <si>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</si>
  <si>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</si>
  <si>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</si>
  <si>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</si>
  <si>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</si>
  <si>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</si>
  <si>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</si>
  <si>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</si>
  <si>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</si>
  <si>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</si>
  <si>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</si>
  <si>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</si>
  <si>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</si>
  <si>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</si>
  <si>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</si>
  <si>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</si>
  <si>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</si>
  <si>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</si>
  <si>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</si>
  <si>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</si>
  <si>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</si>
  <si>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</si>
  <si>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</si>
  <si>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</si>
  <si>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</si>
  <si>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</si>
  <si>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</si>
  <si>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</si>
  <si>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</si>
  <si>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</si>
  <si>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</si>
  <si>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</si>
  <si>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</si>
  <si>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</si>
  <si>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</si>
  <si>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</si>
  <si>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</si>
  <si>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</si>
  <si>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</si>
  <si>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</si>
  <si>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</si>
  <si>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</si>
  <si>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</si>
  <si>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</si>
  <si>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</si>
  <si>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</si>
  <si>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</si>
  <si>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</si>
  <si>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</si>
  <si>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</si>
  <si>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</si>
  <si>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</si>
  <si>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</si>
  <si>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</si>
  <si>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</si>
  <si>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</si>
  <si>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</si>
  <si>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</si>
  <si>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</si>
  <si>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</si>
  <si>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</si>
  <si>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</si>
  <si>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</si>
  <si>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</si>
  <si>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</si>
  <si>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</si>
  <si>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</si>
  <si>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</si>
  <si>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</si>
  <si>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</si>
  <si>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</si>
  <si>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</si>
  <si>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</si>
  <si>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</si>
  <si>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</si>
  <si>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</si>
  <si>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</si>
  <si>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</si>
  <si>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</si>
  <si>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</si>
  <si>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</si>
  <si>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</si>
  <si>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</si>
  <si>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</si>
  <si>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</si>
  <si>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</si>
  <si>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</si>
  <si>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</si>
  <si>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</si>
  <si>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</si>
  <si>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</si>
  <si>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</si>
  <si>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</si>
  <si>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</si>
  <si>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</si>
  <si>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</si>
  <si>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</si>
  <si>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</si>
  <si>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</si>
  <si>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</si>
  <si>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</si>
  <si>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</si>
  <si>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</si>
  <si>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</si>
  <si>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</si>
  <si>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</si>
  <si>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</si>
  <si>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</si>
  <si>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</si>
  <si>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</si>
  <si>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</si>
  <si>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</si>
  <si>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</si>
  <si>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</si>
  <si>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</si>
  <si>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</si>
  <si>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</si>
  <si>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</si>
  <si>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</si>
  <si>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</si>
  <si>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</si>
  <si>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</si>
  <si>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</si>
  <si>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</si>
  <si>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</si>
  <si>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</si>
  <si>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</si>
  <si>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</si>
  <si>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</si>
  <si>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</si>
  <si>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</si>
  <si>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</si>
  <si>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</si>
  <si>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</si>
  <si>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</si>
  <si>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</si>
  <si>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</si>
  <si>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</si>
  <si>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</si>
  <si>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</si>
  <si>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</si>
  <si>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</si>
  <si>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</si>
  <si>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</si>
  <si>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</si>
  <si>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</si>
  <si>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</si>
  <si>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</si>
  <si>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</si>
  <si>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</si>
  <si>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</si>
  <si>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</si>
  <si>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</si>
  <si>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</si>
  <si>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</si>
  <si>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</si>
  <si>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</si>
  <si>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</si>
  <si>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</si>
  <si>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</si>
  <si>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</si>
  <si>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</si>
  <si>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</si>
  <si>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</si>
  <si>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</si>
  <si>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</si>
  <si>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</si>
  <si>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</si>
  <si>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</si>
  <si>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</si>
  <si>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</si>
  <si>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</si>
  <si>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</si>
  <si>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</si>
  <si>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</si>
  <si>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</si>
  <si>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</si>
  <si>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</si>
  <si>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</si>
  <si>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</si>
  <si>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</si>
  <si>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</si>
  <si>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</si>
  <si>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</si>
  <si>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</si>
  <si>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</si>
  <si>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</si>
  <si>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</si>
  <si>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</si>
  <si>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</si>
  <si>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</si>
  <si>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</si>
  <si>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</si>
  <si>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</si>
  <si>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</si>
  <si>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</si>
  <si>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</si>
  <si>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</si>
  <si>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</si>
  <si>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</si>
  <si>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</si>
  <si>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</si>
  <si>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</si>
  <si>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</si>
  <si>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</si>
  <si>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</si>
  <si>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</si>
  <si>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</si>
  <si>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</si>
  <si>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</si>
  <si>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</si>
  <si>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</si>
  <si>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</si>
  <si>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</si>
  <si>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</si>
  <si>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</si>
  <si>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</si>
  <si>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</si>
  <si>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</si>
  <si>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</si>
  <si>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</si>
  <si>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</si>
  <si>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</si>
  <si>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</si>
  <si>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</si>
  <si>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</si>
  <si>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</si>
  <si>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</si>
  <si>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</si>
  <si>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</si>
  <si>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</si>
  <si>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</si>
  <si>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</si>
  <si>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</si>
  <si>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</si>
  <si>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</si>
  <si>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</si>
  <si>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</si>
  <si>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</si>
  <si>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</si>
  <si>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</si>
  <si>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</si>
  <si>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</si>
  <si>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</si>
  <si>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</si>
  <si>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</si>
  <si>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</si>
  <si>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</si>
  <si>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</si>
  <si>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</si>
  <si>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</si>
  <si>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</si>
  <si>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</si>
  <si>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</si>
  <si>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</si>
  <si>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</si>
  <si>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</si>
  <si>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</si>
  <si>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</si>
  <si>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</si>
  <si>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</si>
  <si>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</si>
  <si>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</si>
  <si>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</si>
  <si>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</si>
  <si>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</si>
  <si>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</si>
  <si>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</si>
  <si>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</si>
  <si>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</si>
  <si>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</si>
  <si>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</si>
  <si>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</si>
  <si>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</si>
  <si>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</si>
  <si>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</si>
  <si>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</si>
  <si>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</si>
  <si>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</si>
  <si>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</si>
  <si>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</si>
  <si>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</si>
  <si>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</si>
  <si>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</si>
  <si>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</si>
  <si>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</si>
  <si>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</si>
  <si>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</si>
  <si>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</si>
  <si>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</si>
  <si>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</si>
  <si>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</si>
  <si>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</si>
  <si>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</si>
  <si>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</si>
  <si>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</si>
  <si>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</si>
  <si>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</si>
  <si>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</si>
  <si>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</si>
  <si>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</si>
  <si>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</si>
  <si>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</si>
  <si>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</si>
  <si>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</si>
  <si>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</si>
  <si>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</si>
  <si>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</si>
  <si>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</si>
  <si>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</si>
  <si>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</si>
  <si>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</si>
  <si>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</si>
  <si>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</si>
  <si>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</si>
  <si>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</si>
  <si>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</si>
  <si>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</si>
  <si>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</si>
  <si>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</si>
  <si>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</si>
  <si>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</si>
  <si>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</si>
  <si>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</si>
  <si>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</si>
  <si>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</si>
  <si>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</si>
  <si>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</si>
  <si>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</si>
  <si>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</si>
  <si>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</si>
  <si>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</si>
  <si>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</si>
  <si>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</si>
  <si>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</si>
  <si>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</si>
  <si>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</si>
  <si>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</si>
  <si>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</si>
  <si>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</si>
  <si>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</si>
  <si>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</si>
  <si>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</si>
  <si>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</si>
  <si>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</si>
  <si>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01,01,2016-01,01,2017</t>
  </si>
  <si>
    <t>პ/გ    ახალი   მემარჯვენეები</t>
  </si>
  <si>
    <t>რუსუდან</t>
  </si>
  <si>
    <t>გურჩიანი</t>
  </si>
  <si>
    <t>მანანა</t>
  </si>
  <si>
    <t xml:space="preserve">ნაჭყებია </t>
  </si>
  <si>
    <t>დავით</t>
  </si>
  <si>
    <t>ტყეშელაშვილი</t>
  </si>
  <si>
    <t>01006003783</t>
  </si>
  <si>
    <t>01006007065</t>
  </si>
  <si>
    <t>01009009807</t>
  </si>
  <si>
    <t>giorgi</t>
  </si>
  <si>
    <t>asaTiani</t>
  </si>
  <si>
    <t>60002006014</t>
  </si>
  <si>
    <t>იოსებ</t>
  </si>
  <si>
    <t>ბორცვაძე</t>
  </si>
  <si>
    <t>59001014771</t>
  </si>
  <si>
    <t>სიმონ</t>
  </si>
  <si>
    <t>ქამუშაძე</t>
  </si>
  <si>
    <t>01019077558</t>
  </si>
  <si>
    <t>მამუკა</t>
  </si>
  <si>
    <t>კაციტაძე</t>
  </si>
  <si>
    <t>01027009139</t>
  </si>
  <si>
    <t>ამ. შეხვედრ</t>
  </si>
  <si>
    <t>საქ. რეგ.</t>
  </si>
  <si>
    <t>თიბისი</t>
  </si>
  <si>
    <t>GE 13TB11 83036080100001</t>
  </si>
  <si>
    <t>03,02,2009</t>
  </si>
  <si>
    <t>16,08,2016</t>
  </si>
  <si>
    <t>მივლინების თანხა</t>
  </si>
  <si>
    <t>ქ.თბილისიი. აბაშიძის 16ბ.3</t>
  </si>
  <si>
    <t>ოფისი</t>
  </si>
  <si>
    <t>106,34კვ.მ</t>
  </si>
  <si>
    <t>01008004820</t>
  </si>
  <si>
    <t>ლაშა</t>
  </si>
  <si>
    <t>კანდელაკი</t>
  </si>
  <si>
    <t>01,11,2016</t>
  </si>
  <si>
    <t>უნივერსალი</t>
  </si>
  <si>
    <t>მერსედესბენცი</t>
  </si>
  <si>
    <t>E270CDI</t>
  </si>
  <si>
    <t>DHD734</t>
  </si>
  <si>
    <t>დავითი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</si>
</sst>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4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1" fillId="0" borderId="1" xfId="1" applyFont="1" applyFill="1" applyBorder="1" applyAlignment="1" applyProtection="1">
      <alignment horizontal="left" vertical="center" wrapText="1" indent="1"/>
    </xf>
    <xf numFmtId="49" fontId="21" fillId="0" borderId="1" xfId="1" applyNumberFormat="1" applyFont="1" applyFill="1" applyBorder="1" applyAlignment="1" applyProtection="1">
      <alignment horizontal="left" vertical="center" wrapText="1" indent="1"/>
    </xf>
    <xf numFmtId="0" fontId="26" fillId="0" borderId="2" xfId="14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wrapText="1"/>
      <protection locked="0"/>
    </xf>
    <xf numFmtId="49" fontId="18" fillId="0" borderId="1" xfId="4" applyNumberFormat="1" applyFont="1" applyBorder="1" applyAlignment="1" applyProtection="1">
      <alignment vertical="center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18" fillId="0" borderId="42" xfId="9" applyNumberFormat="1" applyFont="1" applyBorder="1" applyAlignment="1" applyProtection="1">
      <alignment vertical="center"/>
      <protection locked="0"/>
    </xf>
    <xf numFmtId="4" fontId="16" fillId="5" borderId="0" xfId="1" applyNumberFormat="1" applyFont="1" applyFill="1" applyBorder="1" applyAlignment="1" applyProtection="1">
      <alignment horizontal="center" vertical="center"/>
    </xf>
    <xf numFmtId="4" fontId="16" fillId="5" borderId="0" xfId="0" applyNumberFormat="1" applyFont="1" applyFill="1" applyProtection="1"/>
    <xf numFmtId="4" fontId="16" fillId="2" borderId="0" xfId="0" applyNumberFormat="1" applyFont="1" applyFill="1" applyProtection="1"/>
    <xf numFmtId="4" fontId="16" fillId="5" borderId="0" xfId="1" applyNumberFormat="1" applyFont="1" applyFill="1" applyAlignment="1" applyProtection="1">
      <alignment vertical="center"/>
    </xf>
    <xf numFmtId="4" fontId="21" fillId="5" borderId="1" xfId="1" applyNumberFormat="1" applyFont="1" applyFill="1" applyBorder="1" applyAlignment="1" applyProtection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16" fillId="0" borderId="1" xfId="2" applyNumberFormat="1" applyFont="1" applyFill="1" applyBorder="1" applyAlignment="1" applyProtection="1">
      <alignment horizontal="left" vertical="top"/>
      <protection locked="0"/>
    </xf>
    <xf numFmtId="4" fontId="21" fillId="5" borderId="1" xfId="0" applyNumberFormat="1" applyFont="1" applyFill="1" applyBorder="1" applyProtection="1"/>
    <xf numFmtId="4" fontId="16" fillId="5" borderId="1" xfId="0" applyNumberFormat="1" applyFont="1" applyFill="1" applyBorder="1" applyAlignment="1" applyProtection="1">
      <alignment horizontal="center"/>
    </xf>
    <xf numFmtId="4" fontId="16" fillId="5" borderId="35" xfId="0" applyNumberFormat="1" applyFont="1" applyFill="1" applyBorder="1" applyAlignment="1" applyProtection="1">
      <alignment horizontal="center"/>
    </xf>
    <xf numFmtId="4" fontId="16" fillId="5" borderId="2" xfId="0" applyNumberFormat="1" applyFont="1" applyFill="1" applyBorder="1" applyAlignment="1" applyProtection="1">
      <alignment horizontal="center"/>
    </xf>
    <xf numFmtId="4" fontId="16" fillId="0" borderId="1" xfId="0" applyNumberFormat="1" applyFont="1" applyFill="1" applyBorder="1" applyAlignment="1" applyProtection="1">
      <alignment horizontal="center"/>
    </xf>
    <xf numFmtId="4" fontId="16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" fontId="18" fillId="0" borderId="0" xfId="9" applyNumberFormat="1" applyFont="1" applyAlignment="1" applyProtection="1">
      <alignment vertical="center"/>
      <protection locked="0"/>
    </xf>
    <xf numFmtId="4" fontId="21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0" borderId="4" xfId="0" applyNumberFormat="1" applyFont="1" applyBorder="1" applyProtection="1">
      <protection locked="0"/>
    </xf>
    <xf numFmtId="4" fontId="16" fillId="0" borderId="1" xfId="0" applyNumberFormat="1" applyFont="1" applyBorder="1" applyProtection="1">
      <protection locked="0"/>
    </xf>
    <xf numFmtId="4" fontId="16" fillId="0" borderId="0" xfId="0" applyNumberFormat="1" applyFont="1" applyBorder="1" applyProtection="1"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O7" sqref="O7"/>
    </sheetView>
  </sheetViews>
  <sheetFormatPr defaultRowHeight="15"/>
  <cols>
    <col min="1" max="1" width="6.28515625" style="288" bestFit="1" customWidth="1"/>
    <col min="2" max="2" width="13.140625" style="288" customWidth="1"/>
    <col min="3" max="3" width="17.85546875" style="288" customWidth="1"/>
    <col min="4" max="4" width="15.140625" style="288" customWidth="1"/>
    <col min="5" max="5" width="24.5703125" style="288" customWidth="1"/>
    <col min="6" max="8" width="19.140625" style="289" customWidth="1"/>
    <col min="9" max="9" width="16.42578125" style="288" bestFit="1" customWidth="1"/>
    <col min="10" max="10" width="17.42578125" style="288" customWidth="1"/>
    <col min="11" max="11" width="13.140625" style="288" bestFit="1" customWidth="1"/>
    <col min="12" max="12" width="15.28515625" style="288" customWidth="1"/>
    <col min="13" max="16384" width="9.140625" style="288"/>
  </cols>
  <sheetData>
    <row r="1" spans="1:12" s="299" customFormat="1">
      <c r="A1" s="368" t="s">
        <v>307</v>
      </c>
      <c r="B1" s="353"/>
      <c r="C1" s="353"/>
      <c r="D1" s="353"/>
      <c r="E1" s="354"/>
      <c r="F1" s="348"/>
      <c r="G1" s="354"/>
      <c r="H1" s="367"/>
      <c r="I1" s="353"/>
      <c r="J1" s="354"/>
      <c r="K1" s="354"/>
      <c r="L1" s="366" t="s">
        <v>109</v>
      </c>
    </row>
    <row r="2" spans="1:12" s="299" customFormat="1">
      <c r="A2" s="365" t="s">
        <v>140</v>
      </c>
      <c r="B2" s="353"/>
      <c r="C2" s="353"/>
      <c r="D2" s="353"/>
      <c r="E2" s="354"/>
      <c r="F2" s="348"/>
      <c r="G2" s="354"/>
      <c r="H2" s="364"/>
      <c r="I2" s="353"/>
      <c r="J2" s="354"/>
      <c r="K2" s="363" t="s">
        <v>515</v>
      </c>
    </row>
    <row r="3" spans="1:12" s="299" customFormat="1">
      <c r="A3" s="362"/>
      <c r="B3" s="353"/>
      <c r="C3" s="361"/>
      <c r="D3" s="360"/>
      <c r="E3" s="354"/>
      <c r="F3" s="359"/>
      <c r="G3" s="354"/>
      <c r="H3" s="354"/>
      <c r="I3" s="348"/>
      <c r="J3" s="353"/>
      <c r="K3" s="353"/>
      <c r="L3" s="352"/>
    </row>
    <row r="4" spans="1:12" s="299" customFormat="1">
      <c r="A4" s="399" t="s">
        <v>274</v>
      </c>
      <c r="B4" s="348"/>
      <c r="C4" s="348"/>
      <c r="D4" s="400"/>
      <c r="E4" s="391" t="s">
        <v>516</v>
      </c>
      <c r="F4" s="298"/>
      <c r="G4" s="291"/>
      <c r="H4" s="392"/>
      <c r="I4" s="391"/>
      <c r="J4" s="393"/>
      <c r="K4" s="291"/>
      <c r="L4" s="394"/>
    </row>
    <row r="5" spans="1:12" s="299" customFormat="1" ht="15.75" thickBot="1">
      <c r="A5" s="358"/>
      <c r="B5" s="354"/>
      <c r="C5" s="357"/>
      <c r="D5" s="356"/>
      <c r="E5" s="354"/>
      <c r="F5" s="355"/>
      <c r="G5" s="355"/>
      <c r="H5" s="355"/>
      <c r="I5" s="354"/>
      <c r="J5" s="353"/>
      <c r="K5" s="353"/>
      <c r="L5" s="352"/>
    </row>
    <row r="6" spans="1:12" ht="15.75" thickBot="1">
      <c r="A6" s="351"/>
      <c r="B6" s="350"/>
      <c r="C6" s="349"/>
      <c r="D6" s="349"/>
      <c r="E6" s="349"/>
      <c r="F6" s="348"/>
      <c r="G6" s="348"/>
      <c r="H6" s="348"/>
      <c r="I6" s="434" t="s">
        <v>475</v>
      </c>
      <c r="J6" s="435"/>
      <c r="K6" s="436"/>
      <c r="L6" s="347"/>
    </row>
    <row r="7" spans="1:12" s="335" customFormat="1" ht="51.75" thickBot="1">
      <c r="A7" s="346" t="s">
        <v>64</v>
      </c>
      <c r="B7" s="345" t="s">
        <v>141</v>
      </c>
      <c r="C7" s="345" t="s">
        <v>474</v>
      </c>
      <c r="D7" s="344" t="s">
        <v>280</v>
      </c>
      <c r="E7" s="343" t="s">
        <v>473</v>
      </c>
      <c r="F7" s="342" t="s">
        <v>472</v>
      </c>
      <c r="G7" s="341" t="s">
        <v>228</v>
      </c>
      <c r="H7" s="340" t="s">
        <v>225</v>
      </c>
      <c r="I7" s="339" t="s">
        <v>471</v>
      </c>
      <c r="J7" s="338" t="s">
        <v>277</v>
      </c>
      <c r="K7" s="337" t="s">
        <v>229</v>
      </c>
      <c r="L7" s="336" t="s">
        <v>230</v>
      </c>
    </row>
    <row r="8" spans="1:12" s="329" customFormat="1" ht="15.75" thickBot="1">
      <c r="A8" s="333">
        <v>1</v>
      </c>
      <c r="B8" s="332">
        <v>2</v>
      </c>
      <c r="C8" s="334">
        <v>3</v>
      </c>
      <c r="D8" s="334">
        <v>4</v>
      </c>
      <c r="E8" s="333">
        <v>5</v>
      </c>
      <c r="F8" s="332">
        <v>6</v>
      </c>
      <c r="G8" s="334">
        <v>7</v>
      </c>
      <c r="H8" s="332">
        <v>8</v>
      </c>
      <c r="I8" s="333">
        <v>9</v>
      </c>
      <c r="J8" s="332">
        <v>10</v>
      </c>
      <c r="K8" s="331">
        <v>11</v>
      </c>
      <c r="L8" s="330">
        <v>12</v>
      </c>
    </row>
    <row r="9" spans="1:12">
      <c r="A9" s="328">
        <v>1</v>
      </c>
      <c r="B9" s="319"/>
      <c r="C9" s="318"/>
      <c r="D9" s="327"/>
      <c r="E9" s="326"/>
      <c r="F9" s="315"/>
      <c r="G9" s="325"/>
      <c r="H9" s="325"/>
      <c r="I9" s="324"/>
      <c r="J9" s="323"/>
      <c r="K9" s="322"/>
      <c r="L9" s="321"/>
    </row>
    <row r="10" spans="1:12">
      <c r="A10" s="320">
        <v>2</v>
      </c>
      <c r="B10" s="319"/>
      <c r="C10" s="318"/>
      <c r="D10" s="317"/>
      <c r="E10" s="316"/>
      <c r="F10" s="315"/>
      <c r="G10" s="315"/>
      <c r="H10" s="315"/>
      <c r="I10" s="314"/>
      <c r="J10" s="313"/>
      <c r="K10" s="312"/>
      <c r="L10" s="311"/>
    </row>
    <row r="11" spans="1:12">
      <c r="A11" s="320">
        <v>3</v>
      </c>
      <c r="B11" s="319"/>
      <c r="C11" s="318"/>
      <c r="D11" s="317"/>
      <c r="E11" s="316"/>
      <c r="F11" s="355"/>
      <c r="G11" s="315"/>
      <c r="H11" s="315"/>
      <c r="I11" s="314"/>
      <c r="J11" s="313"/>
      <c r="K11" s="312"/>
      <c r="L11" s="311"/>
    </row>
    <row r="12" spans="1:12">
      <c r="A12" s="320">
        <v>4</v>
      </c>
      <c r="B12" s="319"/>
      <c r="C12" s="318"/>
      <c r="D12" s="317"/>
      <c r="E12" s="316"/>
      <c r="F12" s="315"/>
      <c r="G12" s="315"/>
      <c r="H12" s="315"/>
      <c r="I12" s="314"/>
      <c r="J12" s="313"/>
      <c r="K12" s="312"/>
      <c r="L12" s="311"/>
    </row>
    <row r="13" spans="1:12">
      <c r="A13" s="320">
        <v>5</v>
      </c>
      <c r="B13" s="319"/>
      <c r="C13" s="318"/>
      <c r="D13" s="317"/>
      <c r="E13" s="316"/>
      <c r="F13" s="315"/>
      <c r="G13" s="315"/>
      <c r="H13" s="315"/>
      <c r="I13" s="314"/>
      <c r="J13" s="313"/>
      <c r="K13" s="312"/>
      <c r="L13" s="311"/>
    </row>
    <row r="14" spans="1:12">
      <c r="A14" s="320">
        <v>6</v>
      </c>
      <c r="B14" s="319"/>
      <c r="C14" s="318"/>
      <c r="D14" s="317"/>
      <c r="E14" s="316"/>
      <c r="F14" s="315"/>
      <c r="G14" s="315"/>
      <c r="H14" s="315"/>
      <c r="I14" s="314"/>
      <c r="J14" s="313"/>
      <c r="K14" s="312"/>
      <c r="L14" s="311"/>
    </row>
    <row r="15" spans="1:12">
      <c r="A15" s="320">
        <v>7</v>
      </c>
      <c r="B15" s="319"/>
      <c r="C15" s="318"/>
      <c r="D15" s="317"/>
      <c r="E15" s="316"/>
      <c r="F15" s="315"/>
      <c r="G15" s="315"/>
      <c r="H15" s="315"/>
      <c r="I15" s="314"/>
      <c r="J15" s="313"/>
      <c r="K15" s="312"/>
      <c r="L15" s="311"/>
    </row>
    <row r="16" spans="1:12">
      <c r="A16" s="320">
        <v>8</v>
      </c>
      <c r="B16" s="319"/>
      <c r="C16" s="318"/>
      <c r="D16" s="317"/>
      <c r="E16" s="316"/>
      <c r="F16" s="315"/>
      <c r="G16" s="315"/>
      <c r="H16" s="315"/>
      <c r="I16" s="314"/>
      <c r="J16" s="313"/>
      <c r="K16" s="312"/>
      <c r="L16" s="311"/>
    </row>
    <row r="17" spans="1:12">
      <c r="A17" s="320">
        <v>9</v>
      </c>
      <c r="B17" s="319"/>
      <c r="C17" s="318"/>
      <c r="D17" s="317"/>
      <c r="E17" s="316"/>
      <c r="F17" s="315"/>
      <c r="G17" s="315"/>
      <c r="H17" s="315"/>
      <c r="I17" s="314"/>
      <c r="J17" s="313"/>
      <c r="K17" s="312"/>
      <c r="L17" s="311"/>
    </row>
    <row r="18" spans="1:12">
      <c r="A18" s="320">
        <v>10</v>
      </c>
      <c r="B18" s="319"/>
      <c r="C18" s="318"/>
      <c r="D18" s="317"/>
      <c r="E18" s="316"/>
      <c r="F18" s="315"/>
      <c r="G18" s="315"/>
      <c r="H18" s="315"/>
      <c r="I18" s="314"/>
      <c r="J18" s="313"/>
      <c r="K18" s="312"/>
      <c r="L18" s="311"/>
    </row>
    <row r="19" spans="1:12">
      <c r="A19" s="320">
        <v>11</v>
      </c>
      <c r="B19" s="319"/>
      <c r="C19" s="318"/>
      <c r="D19" s="317"/>
      <c r="E19" s="316"/>
      <c r="F19" s="315"/>
      <c r="G19" s="315"/>
      <c r="H19" s="315"/>
      <c r="I19" s="314"/>
      <c r="J19" s="313"/>
      <c r="K19" s="312"/>
      <c r="L19" s="311"/>
    </row>
    <row r="20" spans="1:12">
      <c r="A20" s="320">
        <v>12</v>
      </c>
      <c r="B20" s="319"/>
      <c r="C20" s="318"/>
      <c r="D20" s="317"/>
      <c r="E20" s="316"/>
      <c r="F20" s="315"/>
      <c r="G20" s="315"/>
      <c r="H20" s="315"/>
      <c r="I20" s="314"/>
      <c r="J20" s="313"/>
      <c r="K20" s="312"/>
      <c r="L20" s="311"/>
    </row>
    <row r="21" spans="1:12">
      <c r="A21" s="320">
        <v>13</v>
      </c>
      <c r="B21" s="319"/>
      <c r="C21" s="318"/>
      <c r="D21" s="317"/>
      <c r="E21" s="316"/>
      <c r="F21" s="315"/>
      <c r="G21" s="315"/>
      <c r="H21" s="315"/>
      <c r="I21" s="314"/>
      <c r="J21" s="313"/>
      <c r="K21" s="312"/>
      <c r="L21" s="311"/>
    </row>
    <row r="22" spans="1:12">
      <c r="A22" s="320">
        <v>14</v>
      </c>
      <c r="B22" s="319"/>
      <c r="C22" s="318"/>
      <c r="D22" s="317"/>
      <c r="E22" s="316"/>
      <c r="F22" s="315"/>
      <c r="G22" s="315"/>
      <c r="H22" s="315"/>
      <c r="I22" s="314"/>
      <c r="J22" s="313"/>
      <c r="K22" s="312"/>
      <c r="L22" s="311"/>
    </row>
    <row r="23" spans="1:12">
      <c r="A23" s="320">
        <v>15</v>
      </c>
      <c r="B23" s="319"/>
      <c r="C23" s="318"/>
      <c r="D23" s="317"/>
      <c r="E23" s="316"/>
      <c r="F23" s="315"/>
      <c r="G23" s="315"/>
      <c r="H23" s="315"/>
      <c r="I23" s="314"/>
      <c r="J23" s="313"/>
      <c r="K23" s="312"/>
      <c r="L23" s="311"/>
    </row>
    <row r="24" spans="1:12">
      <c r="A24" s="320">
        <v>16</v>
      </c>
      <c r="B24" s="319"/>
      <c r="C24" s="318"/>
      <c r="D24" s="317"/>
      <c r="E24" s="316"/>
      <c r="F24" s="315"/>
      <c r="G24" s="315"/>
      <c r="H24" s="315"/>
      <c r="I24" s="314"/>
      <c r="J24" s="313"/>
      <c r="K24" s="312"/>
      <c r="L24" s="311"/>
    </row>
    <row r="25" spans="1:12">
      <c r="A25" s="320">
        <v>17</v>
      </c>
      <c r="B25" s="319"/>
      <c r="C25" s="318"/>
      <c r="D25" s="317"/>
      <c r="E25" s="316"/>
      <c r="F25" s="315"/>
      <c r="G25" s="315"/>
      <c r="H25" s="315"/>
      <c r="I25" s="314"/>
      <c r="J25" s="313"/>
      <c r="K25" s="312"/>
      <c r="L25" s="311"/>
    </row>
    <row r="26" spans="1:12">
      <c r="A26" s="320">
        <v>18</v>
      </c>
      <c r="B26" s="319"/>
      <c r="C26" s="318"/>
      <c r="D26" s="317"/>
      <c r="E26" s="316"/>
      <c r="F26" s="315"/>
      <c r="G26" s="315"/>
      <c r="H26" s="315"/>
      <c r="I26" s="314"/>
      <c r="J26" s="313"/>
      <c r="K26" s="312"/>
      <c r="L26" s="311"/>
    </row>
    <row r="27" spans="1:12">
      <c r="A27" s="320">
        <v>19</v>
      </c>
      <c r="B27" s="319"/>
      <c r="C27" s="318"/>
      <c r="D27" s="317"/>
      <c r="E27" s="316"/>
      <c r="F27" s="315"/>
      <c r="G27" s="315"/>
      <c r="H27" s="315"/>
      <c r="I27" s="314"/>
      <c r="J27" s="313"/>
      <c r="K27" s="312"/>
      <c r="L27" s="311"/>
    </row>
    <row r="28" spans="1:12" ht="15.75" thickBot="1">
      <c r="A28" s="310" t="s">
        <v>276</v>
      </c>
      <c r="B28" s="309"/>
      <c r="C28" s="308"/>
      <c r="D28" s="307"/>
      <c r="E28" s="306"/>
      <c r="F28" s="305"/>
      <c r="G28" s="305"/>
      <c r="H28" s="305"/>
      <c r="I28" s="304"/>
      <c r="J28" s="303"/>
      <c r="K28" s="302"/>
      <c r="L28" s="301"/>
    </row>
    <row r="29" spans="1:12">
      <c r="A29" s="291"/>
      <c r="B29" s="292"/>
      <c r="C29" s="291"/>
      <c r="D29" s="292"/>
      <c r="E29" s="291"/>
      <c r="F29" s="292"/>
      <c r="G29" s="291"/>
      <c r="H29" s="292"/>
      <c r="I29" s="291"/>
      <c r="J29" s="292"/>
      <c r="K29" s="291"/>
      <c r="L29" s="292"/>
    </row>
    <row r="30" spans="1:12">
      <c r="A30" s="291"/>
      <c r="B30" s="298"/>
      <c r="C30" s="291"/>
      <c r="D30" s="298"/>
      <c r="E30" s="291"/>
      <c r="F30" s="298"/>
      <c r="G30" s="291"/>
      <c r="H30" s="298"/>
      <c r="I30" s="291"/>
      <c r="J30" s="298"/>
      <c r="K30" s="291"/>
      <c r="L30" s="298"/>
    </row>
    <row r="31" spans="1:12" s="299" customFormat="1">
      <c r="A31" s="433" t="s">
        <v>433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</row>
    <row r="32" spans="1:12" s="300" customFormat="1" ht="12.75">
      <c r="A32" s="433" t="s">
        <v>470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</row>
    <row r="33" spans="1:12" s="300" customFormat="1" ht="12.75">
      <c r="A33" s="433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</row>
    <row r="34" spans="1:12" s="299" customFormat="1">
      <c r="A34" s="433" t="s">
        <v>469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</row>
    <row r="35" spans="1:12" s="299" customFormat="1">
      <c r="A35" s="433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</row>
    <row r="36" spans="1:12" s="299" customFormat="1">
      <c r="A36" s="433" t="s">
        <v>468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</row>
    <row r="37" spans="1:12" s="299" customFormat="1">
      <c r="A37" s="291"/>
      <c r="B37" s="292"/>
      <c r="C37" s="291"/>
      <c r="D37" s="292"/>
      <c r="E37" s="291"/>
      <c r="F37" s="292"/>
      <c r="G37" s="291"/>
      <c r="H37" s="292"/>
      <c r="I37" s="291"/>
      <c r="J37" s="292"/>
      <c r="K37" s="291"/>
      <c r="L37" s="292"/>
    </row>
    <row r="38" spans="1:12" s="299" customFormat="1">
      <c r="A38" s="291"/>
      <c r="B38" s="298"/>
      <c r="C38" s="291"/>
      <c r="D38" s="298"/>
      <c r="E38" s="291"/>
      <c r="F38" s="298"/>
      <c r="G38" s="291"/>
      <c r="H38" s="298"/>
      <c r="I38" s="291"/>
      <c r="J38" s="298"/>
      <c r="K38" s="291"/>
      <c r="L38" s="298"/>
    </row>
    <row r="39" spans="1:12" s="299" customFormat="1">
      <c r="A39" s="291"/>
      <c r="B39" s="292"/>
      <c r="C39" s="291"/>
      <c r="D39" s="292"/>
      <c r="E39" s="291"/>
      <c r="F39" s="292"/>
      <c r="G39" s="291"/>
      <c r="H39" s="292"/>
      <c r="I39" s="291"/>
      <c r="J39" s="292"/>
      <c r="K39" s="291"/>
      <c r="L39" s="292"/>
    </row>
    <row r="40" spans="1:12">
      <c r="A40" s="291"/>
      <c r="B40" s="298"/>
      <c r="C40" s="291"/>
      <c r="D40" s="298"/>
      <c r="E40" s="291"/>
      <c r="F40" s="298"/>
      <c r="G40" s="291"/>
      <c r="H40" s="298"/>
      <c r="I40" s="291"/>
      <c r="J40" s="298"/>
      <c r="K40" s="291"/>
      <c r="L40" s="298"/>
    </row>
    <row r="41" spans="1:12" s="293" customFormat="1">
      <c r="A41" s="439" t="s">
        <v>107</v>
      </c>
      <c r="B41" s="439"/>
      <c r="C41" s="292"/>
      <c r="D41" s="291"/>
      <c r="E41" s="292"/>
      <c r="F41" s="292"/>
      <c r="G41" s="291"/>
      <c r="H41" s="292"/>
      <c r="I41" s="292"/>
      <c r="J41" s="291"/>
      <c r="K41" s="292"/>
      <c r="L41" s="291"/>
    </row>
    <row r="42" spans="1:12" s="293" customFormat="1">
      <c r="A42" s="292"/>
      <c r="B42" s="291"/>
      <c r="C42" s="296"/>
      <c r="D42" s="297"/>
      <c r="E42" s="296"/>
      <c r="F42" s="292"/>
      <c r="G42" s="291"/>
      <c r="H42" s="295"/>
      <c r="I42" s="292"/>
      <c r="J42" s="291"/>
      <c r="K42" s="292"/>
      <c r="L42" s="291"/>
    </row>
    <row r="43" spans="1:12" s="293" customFormat="1" ht="15" customHeight="1">
      <c r="A43" s="292"/>
      <c r="B43" s="291"/>
      <c r="C43" s="432" t="s">
        <v>268</v>
      </c>
      <c r="D43" s="432"/>
      <c r="E43" s="432"/>
      <c r="F43" s="292"/>
      <c r="G43" s="291"/>
      <c r="H43" s="437" t="s">
        <v>467</v>
      </c>
      <c r="I43" s="294"/>
      <c r="J43" s="291"/>
      <c r="K43" s="292"/>
      <c r="L43" s="291"/>
    </row>
    <row r="44" spans="1:12" s="293" customFormat="1">
      <c r="A44" s="292"/>
      <c r="B44" s="291"/>
      <c r="C44" s="292"/>
      <c r="D44" s="291"/>
      <c r="E44" s="292"/>
      <c r="F44" s="292"/>
      <c r="G44" s="291"/>
      <c r="H44" s="438"/>
      <c r="I44" s="294"/>
      <c r="J44" s="291"/>
      <c r="K44" s="292"/>
      <c r="L44" s="291"/>
    </row>
    <row r="45" spans="1:12" s="290" customFormat="1">
      <c r="A45" s="292"/>
      <c r="B45" s="291"/>
      <c r="C45" s="432" t="s">
        <v>139</v>
      </c>
      <c r="D45" s="432"/>
      <c r="E45" s="432"/>
      <c r="F45" s="292"/>
      <c r="G45" s="291"/>
      <c r="H45" s="292"/>
      <c r="I45" s="292"/>
      <c r="J45" s="291"/>
      <c r="K45" s="292"/>
      <c r="L45" s="291"/>
    </row>
    <row r="46" spans="1:12" s="290" customFormat="1">
      <c r="E46" s="288"/>
    </row>
    <row r="47" spans="1:12" s="290" customFormat="1">
      <c r="E47" s="288"/>
    </row>
    <row r="48" spans="1:12" s="290" customFormat="1">
      <c r="E48" s="288"/>
    </row>
    <row r="49" spans="5:5" s="290" customFormat="1">
      <c r="E49" s="288"/>
    </row>
    <row r="50" spans="5:5" s="290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A5" sqref="A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440" t="s">
        <v>109</v>
      </c>
      <c r="D1" s="440"/>
      <c r="E1" s="109"/>
    </row>
    <row r="2" spans="1:7">
      <c r="A2" s="77" t="s">
        <v>140</v>
      </c>
      <c r="B2" s="77"/>
      <c r="C2" s="363" t="s">
        <v>515</v>
      </c>
      <c r="D2" s="299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391" t="s">
        <v>516</v>
      </c>
      <c r="B5" s="298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4">
        <v>1</v>
      </c>
      <c r="B9" s="244" t="s">
        <v>65</v>
      </c>
      <c r="C9" s="86">
        <f>SUM(C10,C26)</f>
        <v>0</v>
      </c>
      <c r="D9" s="86">
        <f>SUM(D10,D26)</f>
        <v>0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>
      <c r="A17" s="98" t="s">
        <v>84</v>
      </c>
      <c r="B17" s="98" t="s">
        <v>86</v>
      </c>
      <c r="C17" s="8"/>
      <c r="D17" s="8"/>
      <c r="E17" s="109"/>
    </row>
    <row r="18" spans="1:5" s="3" customFormat="1" ht="30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75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0" t="s">
        <v>98</v>
      </c>
      <c r="B28" s="250" t="s">
        <v>309</v>
      </c>
      <c r="C28" s="8"/>
      <c r="D28" s="8"/>
      <c r="E28" s="109"/>
    </row>
    <row r="29" spans="1:5">
      <c r="A29" s="250" t="s">
        <v>99</v>
      </c>
      <c r="B29" s="250" t="s">
        <v>312</v>
      </c>
      <c r="C29" s="8"/>
      <c r="D29" s="8"/>
      <c r="E29" s="109"/>
    </row>
    <row r="30" spans="1:5">
      <c r="A30" s="250" t="s">
        <v>455</v>
      </c>
      <c r="B30" s="250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0" t="s">
        <v>12</v>
      </c>
      <c r="B32" s="250" t="s">
        <v>509</v>
      </c>
      <c r="C32" s="8"/>
      <c r="D32" s="8"/>
      <c r="E32" s="109"/>
    </row>
    <row r="33" spans="1:9">
      <c r="A33" s="250" t="s">
        <v>13</v>
      </c>
      <c r="B33" s="250" t="s">
        <v>510</v>
      </c>
      <c r="C33" s="8"/>
      <c r="D33" s="8"/>
      <c r="E33" s="109"/>
    </row>
    <row r="34" spans="1:9">
      <c r="A34" s="250" t="s">
        <v>281</v>
      </c>
      <c r="B34" s="250" t="s">
        <v>511</v>
      </c>
      <c r="C34" s="8"/>
      <c r="D34" s="8"/>
      <c r="E34" s="109"/>
    </row>
    <row r="35" spans="1:9">
      <c r="A35" s="89" t="s">
        <v>34</v>
      </c>
      <c r="B35" s="260" t="s">
        <v>452</v>
      </c>
      <c r="C35" s="8"/>
      <c r="D35" s="8"/>
      <c r="E35" s="109"/>
    </row>
    <row r="36" spans="1:9">
      <c r="D36" s="26"/>
      <c r="E36" s="110"/>
      <c r="F36" s="26"/>
    </row>
    <row r="37" spans="1:9">
      <c r="A37" s="1"/>
      <c r="D37" s="26"/>
      <c r="E37" s="110"/>
      <c r="F37" s="26"/>
    </row>
    <row r="38" spans="1:9">
      <c r="D38" s="26"/>
      <c r="E38" s="110"/>
      <c r="F38" s="26"/>
    </row>
    <row r="39" spans="1:9">
      <c r="D39" s="26"/>
      <c r="E39" s="110"/>
      <c r="F39" s="26"/>
    </row>
    <row r="40" spans="1:9">
      <c r="A40" s="70" t="s">
        <v>107</v>
      </c>
      <c r="D40" s="26"/>
      <c r="E40" s="110"/>
      <c r="F40" s="26"/>
    </row>
    <row r="41" spans="1:9">
      <c r="D41" s="26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6"/>
      <c r="E46" s="110"/>
      <c r="F46" s="26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A5" sqref="A5:B5"/>
    </sheetView>
  </sheetViews>
  <sheetFormatPr defaultRowHeight="15"/>
  <cols>
    <col min="1" max="1" width="14.28515625" style="21" bestFit="1" customWidth="1"/>
    <col min="2" max="2" width="80" style="25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2"/>
      <c r="C1" s="440" t="s">
        <v>109</v>
      </c>
      <c r="D1" s="440"/>
      <c r="E1" s="114"/>
    </row>
    <row r="2" spans="1:12" s="6" customFormat="1">
      <c r="A2" s="77" t="s">
        <v>140</v>
      </c>
      <c r="B2" s="252"/>
      <c r="C2" s="363" t="s">
        <v>515</v>
      </c>
      <c r="D2" s="299"/>
      <c r="E2" s="114"/>
    </row>
    <row r="3" spans="1:12" s="6" customFormat="1">
      <c r="A3" s="77"/>
      <c r="B3" s="252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3"/>
      <c r="C4" s="77"/>
      <c r="D4" s="77"/>
      <c r="E4" s="109"/>
      <c r="L4" s="6"/>
    </row>
    <row r="5" spans="1:12" s="2" customFormat="1">
      <c r="A5" s="391" t="s">
        <v>516</v>
      </c>
      <c r="B5" s="298"/>
      <c r="C5" s="59"/>
      <c r="D5" s="59"/>
      <c r="E5" s="109"/>
    </row>
    <row r="6" spans="1:12" s="2" customFormat="1">
      <c r="A6" s="78"/>
      <c r="B6" s="253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4">
        <v>1</v>
      </c>
      <c r="B9" s="244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75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0" t="s">
        <v>98</v>
      </c>
      <c r="B28" s="250" t="s">
        <v>309</v>
      </c>
      <c r="C28" s="8"/>
      <c r="D28" s="8"/>
      <c r="E28" s="114"/>
    </row>
    <row r="29" spans="1:5">
      <c r="A29" s="250" t="s">
        <v>99</v>
      </c>
      <c r="B29" s="250" t="s">
        <v>312</v>
      </c>
      <c r="C29" s="8"/>
      <c r="D29" s="8"/>
      <c r="E29" s="114"/>
    </row>
    <row r="30" spans="1:5">
      <c r="A30" s="250" t="s">
        <v>455</v>
      </c>
      <c r="B30" s="250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0" t="s">
        <v>12</v>
      </c>
      <c r="B32" s="250" t="s">
        <v>509</v>
      </c>
      <c r="C32" s="8"/>
      <c r="D32" s="8"/>
      <c r="E32" s="114"/>
    </row>
    <row r="33" spans="1:9">
      <c r="A33" s="250" t="s">
        <v>13</v>
      </c>
      <c r="B33" s="250" t="s">
        <v>510</v>
      </c>
      <c r="C33" s="8"/>
      <c r="D33" s="8"/>
      <c r="E33" s="114"/>
    </row>
    <row r="34" spans="1:9">
      <c r="A34" s="250" t="s">
        <v>281</v>
      </c>
      <c r="B34" s="250" t="s">
        <v>511</v>
      </c>
      <c r="C34" s="8"/>
      <c r="D34" s="8"/>
      <c r="E34" s="114"/>
    </row>
    <row r="35" spans="1:9" s="22" customFormat="1">
      <c r="A35" s="89" t="s">
        <v>34</v>
      </c>
      <c r="B35" s="260" t="s">
        <v>452</v>
      </c>
      <c r="C35" s="8"/>
      <c r="D35" s="8"/>
    </row>
    <row r="36" spans="1:9" s="2" customFormat="1">
      <c r="A36" s="1"/>
      <c r="B36" s="254"/>
      <c r="E36" s="5"/>
    </row>
    <row r="37" spans="1:9" s="2" customFormat="1">
      <c r="B37" s="254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4"/>
      <c r="E40" s="5"/>
    </row>
    <row r="41" spans="1:9" s="2" customFormat="1">
      <c r="B41" s="254"/>
      <c r="E41"/>
      <c r="F41"/>
      <c r="G41"/>
      <c r="H41"/>
      <c r="I41"/>
    </row>
    <row r="42" spans="1:9" s="2" customFormat="1">
      <c r="B42" s="254"/>
      <c r="D42" s="12"/>
      <c r="E42"/>
      <c r="F42"/>
      <c r="G42"/>
      <c r="H42"/>
      <c r="I42"/>
    </row>
    <row r="43" spans="1:9" s="2" customFormat="1">
      <c r="A43"/>
      <c r="B43" s="256" t="s">
        <v>450</v>
      </c>
      <c r="D43" s="12"/>
      <c r="E43"/>
      <c r="F43"/>
      <c r="G43"/>
      <c r="H43"/>
      <c r="I43"/>
    </row>
    <row r="44" spans="1:9" s="2" customFormat="1">
      <c r="A44"/>
      <c r="B44" s="254" t="s">
        <v>270</v>
      </c>
      <c r="D44" s="12"/>
      <c r="E44"/>
      <c r="F44"/>
      <c r="G44"/>
      <c r="H44"/>
      <c r="I44"/>
    </row>
    <row r="45" spans="1:9" customFormat="1" ht="12.75">
      <c r="B45" s="257" t="s">
        <v>139</v>
      </c>
    </row>
    <row r="46" spans="1:9" customFormat="1" ht="12.75">
      <c r="B46" s="258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K39" sqref="K39"/>
    </sheetView>
  </sheetViews>
  <sheetFormatPr defaultRowHeight="15"/>
  <cols>
    <col min="1" max="1" width="15.140625" style="2" customWidth="1"/>
    <col min="2" max="2" width="76.7109375" style="2" customWidth="1"/>
    <col min="3" max="3" width="15.140625" style="424" customWidth="1"/>
    <col min="4" max="4" width="13.5703125" style="424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43"/>
      <c r="C1" s="440" t="s">
        <v>109</v>
      </c>
      <c r="D1" s="440"/>
      <c r="E1" s="92"/>
    </row>
    <row r="2" spans="1:5" s="6" customFormat="1">
      <c r="A2" s="75" t="s">
        <v>407</v>
      </c>
      <c r="B2" s="243"/>
      <c r="C2" s="411" t="s">
        <v>515</v>
      </c>
      <c r="D2" s="427"/>
      <c r="E2" s="92"/>
    </row>
    <row r="3" spans="1:5" s="6" customFormat="1">
      <c r="A3" s="75" t="s">
        <v>408</v>
      </c>
      <c r="B3" s="243"/>
      <c r="C3" s="412"/>
      <c r="D3" s="412"/>
      <c r="E3" s="92"/>
    </row>
    <row r="4" spans="1:5" s="6" customFormat="1">
      <c r="A4" s="77" t="s">
        <v>140</v>
      </c>
      <c r="B4" s="243"/>
      <c r="C4" s="412"/>
      <c r="D4" s="412"/>
      <c r="E4" s="92"/>
    </row>
    <row r="5" spans="1:5" s="6" customFormat="1">
      <c r="A5" s="77"/>
      <c r="B5" s="243"/>
      <c r="C5" s="412"/>
      <c r="D5" s="412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413"/>
      <c r="D6" s="413"/>
      <c r="E6" s="93"/>
    </row>
    <row r="7" spans="1:5">
      <c r="A7" s="391" t="s">
        <v>516</v>
      </c>
      <c r="B7" s="298"/>
      <c r="C7" s="414"/>
      <c r="D7" s="414"/>
      <c r="E7" s="93"/>
    </row>
    <row r="8" spans="1:5">
      <c r="A8" s="78"/>
      <c r="B8" s="78"/>
      <c r="C8" s="413"/>
      <c r="D8" s="413"/>
      <c r="E8" s="93"/>
    </row>
    <row r="9" spans="1:5" s="6" customFormat="1">
      <c r="A9" s="243"/>
      <c r="B9" s="243"/>
      <c r="C9" s="415"/>
      <c r="D9" s="415"/>
      <c r="E9" s="92"/>
    </row>
    <row r="10" spans="1:5" s="6" customFormat="1" ht="30">
      <c r="A10" s="90" t="s">
        <v>64</v>
      </c>
      <c r="B10" s="91" t="s">
        <v>11</v>
      </c>
      <c r="C10" s="416" t="s">
        <v>10</v>
      </c>
      <c r="D10" s="416" t="s">
        <v>9</v>
      </c>
      <c r="E10" s="92"/>
    </row>
    <row r="11" spans="1:5" s="7" customFormat="1">
      <c r="A11" s="244">
        <v>1</v>
      </c>
      <c r="B11" s="244" t="s">
        <v>57</v>
      </c>
      <c r="C11" s="409">
        <f>SUM(C12,C15,C55,C58,C59,C60,C78)</f>
        <v>17969.48</v>
      </c>
      <c r="D11" s="409">
        <f>SUM(D12,D15,D55,D58,D59,D60,D66,D74,D75)</f>
        <v>6769.4800000000005</v>
      </c>
      <c r="E11" s="245"/>
    </row>
    <row r="12" spans="1:5" s="9" customFormat="1" ht="18">
      <c r="A12" s="88">
        <v>1.1000000000000001</v>
      </c>
      <c r="B12" s="88" t="s">
        <v>58</v>
      </c>
      <c r="C12" s="417">
        <f>SUM(C13:C14)</f>
        <v>0</v>
      </c>
      <c r="D12" s="417">
        <f>SUM(D13:D14)</f>
        <v>0</v>
      </c>
      <c r="E12" s="94"/>
    </row>
    <row r="13" spans="1:5" s="10" customFormat="1">
      <c r="A13" s="89" t="s">
        <v>30</v>
      </c>
      <c r="B13" s="89" t="s">
        <v>59</v>
      </c>
      <c r="C13" s="408"/>
      <c r="D13" s="408"/>
      <c r="E13" s="95"/>
    </row>
    <row r="14" spans="1:5" s="3" customFormat="1">
      <c r="A14" s="89" t="s">
        <v>31</v>
      </c>
      <c r="B14" s="89" t="s">
        <v>0</v>
      </c>
      <c r="C14" s="408"/>
      <c r="D14" s="408"/>
      <c r="E14" s="96"/>
    </row>
    <row r="15" spans="1:5" s="7" customFormat="1">
      <c r="A15" s="88">
        <v>1.2</v>
      </c>
      <c r="B15" s="88" t="s">
        <v>60</v>
      </c>
      <c r="C15" s="410">
        <f>SUM(C16,C19,C31,C32,C33,C34,C37,C38,C45:C49,C53,C54)</f>
        <v>17969.48</v>
      </c>
      <c r="D15" s="410">
        <f>SUM(D16,D19,D31,D32,D33,D34,D37,D38,D45:D49,D53,D54)</f>
        <v>6769.4800000000005</v>
      </c>
      <c r="E15" s="245"/>
    </row>
    <row r="16" spans="1:5" s="3" customFormat="1">
      <c r="A16" s="89" t="s">
        <v>32</v>
      </c>
      <c r="B16" s="89" t="s">
        <v>1</v>
      </c>
      <c r="C16" s="417">
        <f>SUM(C17:C18)</f>
        <v>1050</v>
      </c>
      <c r="D16" s="417">
        <f>SUM(D17:D18)</f>
        <v>1050</v>
      </c>
      <c r="E16" s="96"/>
    </row>
    <row r="17" spans="1:6" s="3" customFormat="1">
      <c r="A17" s="98" t="s">
        <v>98</v>
      </c>
      <c r="B17" s="98" t="s">
        <v>61</v>
      </c>
      <c r="C17" s="408">
        <v>1050</v>
      </c>
      <c r="D17" s="408">
        <v>1050</v>
      </c>
      <c r="E17" s="408">
        <v>1050</v>
      </c>
    </row>
    <row r="18" spans="1:6" s="3" customFormat="1">
      <c r="A18" s="98" t="s">
        <v>99</v>
      </c>
      <c r="B18" s="98" t="s">
        <v>62</v>
      </c>
      <c r="C18" s="408"/>
      <c r="D18" s="428"/>
      <c r="E18" s="96"/>
    </row>
    <row r="19" spans="1:6" s="3" customFormat="1">
      <c r="A19" s="89" t="s">
        <v>33</v>
      </c>
      <c r="B19" s="89" t="s">
        <v>2</v>
      </c>
      <c r="C19" s="417">
        <f>SUM(C20:C25,C30)</f>
        <v>2400.38</v>
      </c>
      <c r="D19" s="417">
        <f>SUM(D20:D25,D30)</f>
        <v>2400.38</v>
      </c>
      <c r="E19" s="246"/>
      <c r="F19" s="247"/>
    </row>
    <row r="20" spans="1:6" s="249" customFormat="1" ht="30">
      <c r="A20" s="98" t="s">
        <v>12</v>
      </c>
      <c r="B20" s="98" t="s">
        <v>250</v>
      </c>
      <c r="C20" s="418">
        <v>639.5</v>
      </c>
      <c r="D20" s="418">
        <v>639.5</v>
      </c>
      <c r="E20" s="248"/>
    </row>
    <row r="21" spans="1:6" s="249" customFormat="1">
      <c r="A21" s="98" t="s">
        <v>13</v>
      </c>
      <c r="B21" s="98" t="s">
        <v>14</v>
      </c>
      <c r="C21" s="418"/>
      <c r="D21" s="40"/>
      <c r="E21" s="248"/>
    </row>
    <row r="22" spans="1:6" s="249" customFormat="1" ht="30">
      <c r="A22" s="98" t="s">
        <v>281</v>
      </c>
      <c r="B22" s="98" t="s">
        <v>22</v>
      </c>
      <c r="C22" s="418"/>
      <c r="D22" s="40"/>
      <c r="E22" s="248"/>
    </row>
    <row r="23" spans="1:6" s="249" customFormat="1" ht="16.5" customHeight="1">
      <c r="A23" s="98" t="s">
        <v>282</v>
      </c>
      <c r="B23" s="98" t="s">
        <v>15</v>
      </c>
      <c r="C23" s="418">
        <v>7.8</v>
      </c>
      <c r="D23" s="418">
        <v>7.8</v>
      </c>
      <c r="E23" s="248"/>
    </row>
    <row r="24" spans="1:6" s="249" customFormat="1" ht="16.5" customHeight="1">
      <c r="A24" s="98" t="s">
        <v>283</v>
      </c>
      <c r="B24" s="98" t="s">
        <v>16</v>
      </c>
      <c r="C24" s="418"/>
      <c r="D24" s="40"/>
      <c r="E24" s="248"/>
    </row>
    <row r="25" spans="1:6" s="249" customFormat="1" ht="16.5" customHeight="1">
      <c r="A25" s="98" t="s">
        <v>284</v>
      </c>
      <c r="B25" s="98" t="s">
        <v>17</v>
      </c>
      <c r="C25" s="417">
        <f>SUM(C26:C29)</f>
        <v>1303.58</v>
      </c>
      <c r="D25" s="417">
        <f>SUM(D26:D29)</f>
        <v>1303.58</v>
      </c>
      <c r="E25" s="248"/>
    </row>
    <row r="26" spans="1:6" s="249" customFormat="1" ht="16.5" customHeight="1">
      <c r="A26" s="250" t="s">
        <v>285</v>
      </c>
      <c r="B26" s="250" t="s">
        <v>18</v>
      </c>
      <c r="C26" s="418"/>
      <c r="D26" s="40"/>
      <c r="E26" s="248"/>
    </row>
    <row r="27" spans="1:6" s="249" customFormat="1" ht="16.5" customHeight="1">
      <c r="A27" s="250" t="s">
        <v>286</v>
      </c>
      <c r="B27" s="250" t="s">
        <v>19</v>
      </c>
      <c r="C27" s="418"/>
      <c r="D27" s="40"/>
      <c r="E27" s="248"/>
    </row>
    <row r="28" spans="1:6" s="249" customFormat="1" ht="16.5" customHeight="1">
      <c r="A28" s="250" t="s">
        <v>287</v>
      </c>
      <c r="B28" s="250" t="s">
        <v>20</v>
      </c>
      <c r="C28" s="418">
        <v>1303.58</v>
      </c>
      <c r="D28" s="418">
        <v>1303.58</v>
      </c>
      <c r="E28" s="248"/>
    </row>
    <row r="29" spans="1:6" s="249" customFormat="1" ht="16.5" customHeight="1">
      <c r="A29" s="250" t="s">
        <v>288</v>
      </c>
      <c r="B29" s="250" t="s">
        <v>23</v>
      </c>
      <c r="C29" s="418"/>
      <c r="D29" s="40"/>
      <c r="E29" s="248"/>
    </row>
    <row r="30" spans="1:6" s="249" customFormat="1" ht="16.5" customHeight="1">
      <c r="A30" s="98" t="s">
        <v>289</v>
      </c>
      <c r="B30" s="98" t="s">
        <v>21</v>
      </c>
      <c r="C30" s="418">
        <v>449.5</v>
      </c>
      <c r="D30" s="418">
        <v>449.5</v>
      </c>
      <c r="E30" s="248"/>
    </row>
    <row r="31" spans="1:6" s="3" customFormat="1" ht="16.5" customHeight="1">
      <c r="A31" s="89" t="s">
        <v>34</v>
      </c>
      <c r="B31" s="89" t="s">
        <v>3</v>
      </c>
      <c r="C31" s="408"/>
      <c r="D31" s="428"/>
      <c r="E31" s="246"/>
    </row>
    <row r="32" spans="1:6" s="3" customFormat="1" ht="16.5" customHeight="1">
      <c r="A32" s="89" t="s">
        <v>35</v>
      </c>
      <c r="B32" s="89" t="s">
        <v>4</v>
      </c>
      <c r="C32" s="408"/>
      <c r="D32" s="428"/>
      <c r="E32" s="96"/>
    </row>
    <row r="33" spans="1:5" s="3" customFormat="1" ht="16.5" customHeight="1">
      <c r="A33" s="89" t="s">
        <v>36</v>
      </c>
      <c r="B33" s="89" t="s">
        <v>5</v>
      </c>
      <c r="C33" s="408"/>
      <c r="D33" s="428"/>
      <c r="E33" s="96"/>
    </row>
    <row r="34" spans="1:5" s="3" customFormat="1">
      <c r="A34" s="89" t="s">
        <v>37</v>
      </c>
      <c r="B34" s="89" t="s">
        <v>63</v>
      </c>
      <c r="C34" s="417">
        <f>SUM(C35:C36)</f>
        <v>2728</v>
      </c>
      <c r="D34" s="417">
        <f>SUM(D35:D36)</f>
        <v>2728</v>
      </c>
      <c r="E34" s="96"/>
    </row>
    <row r="35" spans="1:5" s="3" customFormat="1" ht="16.5" customHeight="1">
      <c r="A35" s="98" t="s">
        <v>290</v>
      </c>
      <c r="B35" s="98" t="s">
        <v>56</v>
      </c>
      <c r="C35" s="408">
        <v>2728</v>
      </c>
      <c r="D35" s="408">
        <v>2728</v>
      </c>
      <c r="E35" s="96"/>
    </row>
    <row r="36" spans="1:5" s="3" customFormat="1" ht="16.5" customHeight="1">
      <c r="A36" s="98" t="s">
        <v>291</v>
      </c>
      <c r="B36" s="98" t="s">
        <v>55</v>
      </c>
      <c r="C36" s="408"/>
      <c r="D36" s="428"/>
      <c r="E36" s="96"/>
    </row>
    <row r="37" spans="1:5" s="3" customFormat="1" ht="16.5" customHeight="1">
      <c r="A37" s="89" t="s">
        <v>38</v>
      </c>
      <c r="B37" s="89" t="s">
        <v>49</v>
      </c>
      <c r="C37" s="408">
        <v>91.1</v>
      </c>
      <c r="D37" s="408">
        <v>91.1</v>
      </c>
      <c r="E37" s="96"/>
    </row>
    <row r="38" spans="1:5" s="3" customFormat="1" ht="16.5" customHeight="1">
      <c r="A38" s="89" t="s">
        <v>39</v>
      </c>
      <c r="B38" s="89" t="s">
        <v>409</v>
      </c>
      <c r="C38" s="417">
        <f>SUM(C39:C44)</f>
        <v>0</v>
      </c>
      <c r="D38" s="417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08"/>
      <c r="D39" s="428"/>
      <c r="E39" s="96"/>
    </row>
    <row r="40" spans="1:5" s="3" customFormat="1" ht="16.5" customHeight="1">
      <c r="A40" s="17" t="s">
        <v>356</v>
      </c>
      <c r="B40" s="17" t="s">
        <v>360</v>
      </c>
      <c r="C40" s="408"/>
      <c r="D40" s="428"/>
      <c r="E40" s="96"/>
    </row>
    <row r="41" spans="1:5" s="3" customFormat="1" ht="16.5" customHeight="1">
      <c r="A41" s="17" t="s">
        <v>357</v>
      </c>
      <c r="B41" s="17" t="s">
        <v>363</v>
      </c>
      <c r="C41" s="408"/>
      <c r="D41" s="428"/>
      <c r="E41" s="96"/>
    </row>
    <row r="42" spans="1:5" s="3" customFormat="1" ht="16.5" customHeight="1">
      <c r="A42" s="17" t="s">
        <v>362</v>
      </c>
      <c r="B42" s="17" t="s">
        <v>364</v>
      </c>
      <c r="C42" s="408"/>
      <c r="D42" s="428"/>
      <c r="E42" s="96"/>
    </row>
    <row r="43" spans="1:5" s="3" customFormat="1" ht="16.5" customHeight="1">
      <c r="A43" s="17" t="s">
        <v>365</v>
      </c>
      <c r="B43" s="17" t="s">
        <v>499</v>
      </c>
      <c r="C43" s="408"/>
      <c r="D43" s="428"/>
      <c r="E43" s="96"/>
    </row>
    <row r="44" spans="1:5" s="3" customFormat="1" ht="16.5" customHeight="1">
      <c r="A44" s="17" t="s">
        <v>500</v>
      </c>
      <c r="B44" s="17" t="s">
        <v>361</v>
      </c>
      <c r="C44" s="408"/>
      <c r="D44" s="428"/>
      <c r="E44" s="96"/>
    </row>
    <row r="45" spans="1:5" s="3" customFormat="1" ht="30">
      <c r="A45" s="89" t="s">
        <v>40</v>
      </c>
      <c r="B45" s="89" t="s">
        <v>28</v>
      </c>
      <c r="C45" s="408"/>
      <c r="D45" s="428"/>
      <c r="E45" s="96"/>
    </row>
    <row r="46" spans="1:5" s="3" customFormat="1" ht="16.5" customHeight="1">
      <c r="A46" s="89" t="s">
        <v>41</v>
      </c>
      <c r="B46" s="89" t="s">
        <v>24</v>
      </c>
      <c r="C46" s="408"/>
      <c r="D46" s="428"/>
      <c r="E46" s="96"/>
    </row>
    <row r="47" spans="1:5" s="3" customFormat="1" ht="16.5" customHeight="1">
      <c r="A47" s="89" t="s">
        <v>42</v>
      </c>
      <c r="B47" s="89" t="s">
        <v>25</v>
      </c>
      <c r="C47" s="408">
        <v>500</v>
      </c>
      <c r="D47" s="408">
        <v>500</v>
      </c>
      <c r="E47" s="96"/>
    </row>
    <row r="48" spans="1:5" s="3" customFormat="1" ht="16.5" customHeight="1">
      <c r="A48" s="89" t="s">
        <v>43</v>
      </c>
      <c r="B48" s="89" t="s">
        <v>26</v>
      </c>
      <c r="C48" s="408"/>
      <c r="D48" s="428"/>
      <c r="E48" s="96"/>
    </row>
    <row r="49" spans="1:6" s="3" customFormat="1" ht="16.5" customHeight="1">
      <c r="A49" s="89" t="s">
        <v>44</v>
      </c>
      <c r="B49" s="89" t="s">
        <v>410</v>
      </c>
      <c r="C49" s="417">
        <f>SUM(C50:C52)</f>
        <v>11200</v>
      </c>
      <c r="D49" s="417">
        <f>SUM(D50:D52)</f>
        <v>0</v>
      </c>
      <c r="E49" s="96"/>
    </row>
    <row r="50" spans="1:6" s="3" customFormat="1" ht="16.5" customHeight="1">
      <c r="A50" s="98" t="s">
        <v>371</v>
      </c>
      <c r="B50" s="98" t="s">
        <v>374</v>
      </c>
      <c r="C50" s="408">
        <v>10000</v>
      </c>
      <c r="D50" s="428"/>
      <c r="E50" s="96"/>
    </row>
    <row r="51" spans="1:6" s="3" customFormat="1" ht="16.5" customHeight="1">
      <c r="A51" s="98" t="s">
        <v>372</v>
      </c>
      <c r="B51" s="98" t="s">
        <v>373</v>
      </c>
      <c r="C51" s="408">
        <v>1200</v>
      </c>
      <c r="D51" s="428"/>
      <c r="E51" s="96"/>
    </row>
    <row r="52" spans="1:6" s="3" customFormat="1" ht="16.5" customHeight="1">
      <c r="A52" s="98" t="s">
        <v>375</v>
      </c>
      <c r="B52" s="98" t="s">
        <v>376</v>
      </c>
      <c r="C52" s="408"/>
      <c r="D52" s="428"/>
      <c r="E52" s="96"/>
    </row>
    <row r="53" spans="1:6" s="3" customFormat="1">
      <c r="A53" s="89" t="s">
        <v>45</v>
      </c>
      <c r="B53" s="89" t="s">
        <v>29</v>
      </c>
      <c r="C53" s="408"/>
      <c r="D53" s="428"/>
      <c r="E53" s="96"/>
    </row>
    <row r="54" spans="1:6" s="3" customFormat="1" ht="16.5" customHeight="1">
      <c r="A54" s="89" t="s">
        <v>46</v>
      </c>
      <c r="B54" s="89" t="s">
        <v>6</v>
      </c>
      <c r="C54" s="408"/>
      <c r="D54" s="428"/>
      <c r="E54" s="246"/>
      <c r="F54" s="247"/>
    </row>
    <row r="55" spans="1:6" s="3" customFormat="1" ht="30">
      <c r="A55" s="88">
        <v>1.3</v>
      </c>
      <c r="B55" s="88" t="s">
        <v>415</v>
      </c>
      <c r="C55" s="410">
        <f>SUM(C56:C57)</f>
        <v>0</v>
      </c>
      <c r="D55" s="410">
        <f>SUM(D56:D57)</f>
        <v>0</v>
      </c>
      <c r="E55" s="246"/>
      <c r="F55" s="247"/>
    </row>
    <row r="56" spans="1:6" s="3" customFormat="1" ht="30">
      <c r="A56" s="89" t="s">
        <v>50</v>
      </c>
      <c r="B56" s="89" t="s">
        <v>48</v>
      </c>
      <c r="C56" s="408"/>
      <c r="D56" s="428"/>
      <c r="E56" s="246"/>
      <c r="F56" s="247"/>
    </row>
    <row r="57" spans="1:6" s="3" customFormat="1" ht="16.5" customHeight="1">
      <c r="A57" s="89" t="s">
        <v>51</v>
      </c>
      <c r="B57" s="89" t="s">
        <v>47</v>
      </c>
      <c r="C57" s="408"/>
      <c r="D57" s="428"/>
      <c r="E57" s="246"/>
      <c r="F57" s="247"/>
    </row>
    <row r="58" spans="1:6" s="3" customFormat="1">
      <c r="A58" s="88">
        <v>1.4</v>
      </c>
      <c r="B58" s="88" t="s">
        <v>417</v>
      </c>
      <c r="C58" s="408"/>
      <c r="D58" s="428"/>
      <c r="E58" s="246"/>
      <c r="F58" s="247"/>
    </row>
    <row r="59" spans="1:6" s="249" customFormat="1">
      <c r="A59" s="88">
        <v>1.5</v>
      </c>
      <c r="B59" s="88" t="s">
        <v>7</v>
      </c>
      <c r="C59" s="418"/>
      <c r="D59" s="40"/>
      <c r="E59" s="248"/>
    </row>
    <row r="60" spans="1:6" s="249" customFormat="1">
      <c r="A60" s="88">
        <v>1.6</v>
      </c>
      <c r="B60" s="45" t="s">
        <v>8</v>
      </c>
      <c r="C60" s="419">
        <f>SUM(C61:C65)</f>
        <v>0</v>
      </c>
      <c r="D60" s="419">
        <f>SUM(D61:D65)</f>
        <v>0</v>
      </c>
      <c r="E60" s="248"/>
    </row>
    <row r="61" spans="1:6" s="249" customFormat="1">
      <c r="A61" s="89" t="s">
        <v>297</v>
      </c>
      <c r="B61" s="46" t="s">
        <v>52</v>
      </c>
      <c r="C61" s="418"/>
      <c r="D61" s="40"/>
      <c r="E61" s="248"/>
    </row>
    <row r="62" spans="1:6" s="249" customFormat="1" ht="30">
      <c r="A62" s="89" t="s">
        <v>298</v>
      </c>
      <c r="B62" s="46" t="s">
        <v>54</v>
      </c>
      <c r="C62" s="418"/>
      <c r="D62" s="40"/>
      <c r="E62" s="248"/>
    </row>
    <row r="63" spans="1:6" s="249" customFormat="1">
      <c r="A63" s="89" t="s">
        <v>299</v>
      </c>
      <c r="B63" s="46" t="s">
        <v>53</v>
      </c>
      <c r="C63" s="40"/>
      <c r="D63" s="40"/>
      <c r="E63" s="248"/>
    </row>
    <row r="64" spans="1:6" s="249" customFormat="1">
      <c r="A64" s="89" t="s">
        <v>300</v>
      </c>
      <c r="B64" s="46" t="s">
        <v>27</v>
      </c>
      <c r="C64" s="418"/>
      <c r="D64" s="40"/>
      <c r="E64" s="248"/>
    </row>
    <row r="65" spans="1:5" s="249" customFormat="1">
      <c r="A65" s="89" t="s">
        <v>337</v>
      </c>
      <c r="B65" s="46" t="s">
        <v>338</v>
      </c>
      <c r="C65" s="418"/>
      <c r="D65" s="40"/>
      <c r="E65" s="248"/>
    </row>
    <row r="66" spans="1:5">
      <c r="A66" s="244">
        <v>2</v>
      </c>
      <c r="B66" s="244" t="s">
        <v>411</v>
      </c>
      <c r="C66" s="420"/>
      <c r="D66" s="419">
        <f>SUM(D67:D73)</f>
        <v>0</v>
      </c>
      <c r="E66" s="97"/>
    </row>
    <row r="67" spans="1:5">
      <c r="A67" s="99">
        <v>2.1</v>
      </c>
      <c r="B67" s="251" t="s">
        <v>100</v>
      </c>
      <c r="C67" s="421"/>
      <c r="D67" s="429"/>
      <c r="E67" s="97"/>
    </row>
    <row r="68" spans="1:5">
      <c r="A68" s="99">
        <v>2.2000000000000002</v>
      </c>
      <c r="B68" s="251" t="s">
        <v>412</v>
      </c>
      <c r="C68" s="421"/>
      <c r="D68" s="429"/>
      <c r="E68" s="97"/>
    </row>
    <row r="69" spans="1:5">
      <c r="A69" s="99">
        <v>2.2999999999999998</v>
      </c>
      <c r="B69" s="251" t="s">
        <v>104</v>
      </c>
      <c r="C69" s="421"/>
      <c r="D69" s="429"/>
      <c r="E69" s="97"/>
    </row>
    <row r="70" spans="1:5">
      <c r="A70" s="99">
        <v>2.4</v>
      </c>
      <c r="B70" s="251" t="s">
        <v>103</v>
      </c>
      <c r="C70" s="421"/>
      <c r="D70" s="429"/>
      <c r="E70" s="97"/>
    </row>
    <row r="71" spans="1:5">
      <c r="A71" s="99">
        <v>2.5</v>
      </c>
      <c r="B71" s="251" t="s">
        <v>413</v>
      </c>
      <c r="C71" s="421"/>
      <c r="D71" s="429"/>
      <c r="E71" s="97"/>
    </row>
    <row r="72" spans="1:5">
      <c r="A72" s="99">
        <v>2.6</v>
      </c>
      <c r="B72" s="251" t="s">
        <v>101</v>
      </c>
      <c r="C72" s="421"/>
      <c r="D72" s="429"/>
      <c r="E72" s="97"/>
    </row>
    <row r="73" spans="1:5">
      <c r="A73" s="99">
        <v>2.7</v>
      </c>
      <c r="B73" s="251" t="s">
        <v>102</v>
      </c>
      <c r="C73" s="422"/>
      <c r="D73" s="429"/>
      <c r="E73" s="97"/>
    </row>
    <row r="74" spans="1:5">
      <c r="A74" s="244">
        <v>3</v>
      </c>
      <c r="B74" s="244" t="s">
        <v>451</v>
      </c>
      <c r="C74" s="419"/>
      <c r="D74" s="429"/>
      <c r="E74" s="97"/>
    </row>
    <row r="75" spans="1:5">
      <c r="A75" s="244">
        <v>4</v>
      </c>
      <c r="B75" s="244" t="s">
        <v>252</v>
      </c>
      <c r="C75" s="419"/>
      <c r="D75" s="419">
        <f>SUM(D76:D77)</f>
        <v>0</v>
      </c>
      <c r="E75" s="97"/>
    </row>
    <row r="76" spans="1:5">
      <c r="A76" s="99">
        <v>4.0999999999999996</v>
      </c>
      <c r="B76" s="99" t="s">
        <v>253</v>
      </c>
      <c r="C76" s="421"/>
      <c r="D76" s="430"/>
      <c r="E76" s="97"/>
    </row>
    <row r="77" spans="1:5">
      <c r="A77" s="99">
        <v>4.2</v>
      </c>
      <c r="B77" s="99" t="s">
        <v>254</v>
      </c>
      <c r="C77" s="422"/>
      <c r="D77" s="430"/>
      <c r="E77" s="97"/>
    </row>
    <row r="78" spans="1:5">
      <c r="A78" s="244">
        <v>5</v>
      </c>
      <c r="B78" s="244" t="s">
        <v>279</v>
      </c>
      <c r="C78" s="423"/>
      <c r="D78" s="422"/>
      <c r="E78" s="97"/>
    </row>
    <row r="79" spans="1:5">
      <c r="B79" s="44"/>
    </row>
    <row r="80" spans="1:5">
      <c r="A80" s="441" t="s">
        <v>501</v>
      </c>
      <c r="B80" s="441"/>
      <c r="C80" s="441"/>
      <c r="D80" s="441"/>
      <c r="E80" s="5"/>
    </row>
    <row r="81" spans="1:9">
      <c r="B81" s="44"/>
    </row>
    <row r="82" spans="1:9" s="22" customFormat="1" ht="12.75">
      <c r="C82" s="425"/>
      <c r="D82" s="425"/>
    </row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431"/>
      <c r="E85"/>
      <c r="F85"/>
      <c r="G85"/>
      <c r="H85"/>
      <c r="I85"/>
    </row>
    <row r="86" spans="1:9">
      <c r="A86"/>
      <c r="B86" s="70" t="s">
        <v>448</v>
      </c>
      <c r="D86" s="431"/>
      <c r="E86"/>
      <c r="F86"/>
      <c r="G86"/>
      <c r="H86"/>
      <c r="I86"/>
    </row>
    <row r="87" spans="1:9">
      <c r="A87"/>
      <c r="B87" s="2" t="s">
        <v>449</v>
      </c>
      <c r="D87" s="431"/>
      <c r="E87"/>
      <c r="F87"/>
      <c r="G87"/>
      <c r="H87"/>
      <c r="I87"/>
    </row>
    <row r="88" spans="1:9" customFormat="1" ht="12.75">
      <c r="B88" s="66" t="s">
        <v>139</v>
      </c>
      <c r="C88" s="426"/>
      <c r="D88" s="426"/>
    </row>
    <row r="89" spans="1:9" s="22" customFormat="1" ht="12.75">
      <c r="C89" s="425"/>
      <c r="D89" s="425"/>
    </row>
  </sheetData>
  <mergeCells count="2">
    <mergeCell ref="C1:D1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A6" sqref="A6:B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440" t="s">
        <v>109</v>
      </c>
      <c r="D1" s="440"/>
      <c r="E1" s="92"/>
    </row>
    <row r="2" spans="1:5" s="6" customFormat="1">
      <c r="A2" s="75" t="s">
        <v>328</v>
      </c>
      <c r="B2" s="78"/>
      <c r="C2" s="363" t="s">
        <v>515</v>
      </c>
      <c r="D2" s="299"/>
      <c r="E2" s="92"/>
    </row>
    <row r="3" spans="1:5" s="6" customFormat="1">
      <c r="A3" s="77" t="s">
        <v>140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391" t="s">
        <v>516</v>
      </c>
      <c r="B6" s="298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59" t="s">
        <v>441</v>
      </c>
      <c r="E26" s="5"/>
    </row>
    <row r="27" spans="1:5">
      <c r="A27" s="2" t="s">
        <v>442</v>
      </c>
    </row>
    <row r="28" spans="1:5">
      <c r="A28" s="221" t="s">
        <v>443</v>
      </c>
    </row>
    <row r="29" spans="1:5">
      <c r="A29" s="221"/>
    </row>
    <row r="30" spans="1:5">
      <c r="A30" s="221" t="s">
        <v>351</v>
      </c>
    </row>
    <row r="31" spans="1:5" s="22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2" customFormat="1" ht="12.75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A5" sqref="A5:B5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5" t="s">
        <v>414</v>
      </c>
      <c r="B1" s="75"/>
      <c r="C1" s="78"/>
      <c r="D1" s="78"/>
      <c r="E1" s="78"/>
      <c r="F1" s="78"/>
      <c r="G1" s="233"/>
      <c r="H1" s="233"/>
      <c r="I1" s="440" t="s">
        <v>109</v>
      </c>
      <c r="J1" s="440"/>
    </row>
    <row r="2" spans="1:10" ht="15">
      <c r="A2" s="77" t="s">
        <v>140</v>
      </c>
      <c r="B2" s="75"/>
      <c r="C2" s="78"/>
      <c r="D2" s="78"/>
      <c r="E2" s="78"/>
      <c r="F2" s="78"/>
      <c r="G2" s="233"/>
      <c r="H2" s="233"/>
      <c r="I2" s="363" t="s">
        <v>515</v>
      </c>
      <c r="J2" s="299"/>
    </row>
    <row r="3" spans="1:10" ht="15">
      <c r="A3" s="77"/>
      <c r="B3" s="77"/>
      <c r="C3" s="75"/>
      <c r="D3" s="75"/>
      <c r="E3" s="75"/>
      <c r="F3" s="75"/>
      <c r="G3" s="167"/>
      <c r="H3" s="167"/>
      <c r="I3" s="233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391" t="s">
        <v>516</v>
      </c>
      <c r="B5" s="298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6"/>
      <c r="B7" s="166"/>
      <c r="C7" s="166"/>
      <c r="D7" s="227"/>
      <c r="E7" s="166"/>
      <c r="F7" s="166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6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6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89"/>
      <c r="I26" s="189"/>
    </row>
    <row r="27" spans="1:9" ht="15">
      <c r="A27" s="235" t="s">
        <v>445</v>
      </c>
      <c r="B27" s="235"/>
      <c r="C27" s="234"/>
      <c r="D27" s="234"/>
      <c r="E27" s="234"/>
      <c r="F27" s="234"/>
      <c r="G27" s="234"/>
      <c r="H27" s="189"/>
      <c r="I27" s="189"/>
    </row>
    <row r="28" spans="1:9" ht="15">
      <c r="A28" s="235"/>
      <c r="B28" s="235"/>
      <c r="C28" s="234"/>
      <c r="D28" s="234"/>
      <c r="E28" s="234"/>
      <c r="F28" s="234"/>
      <c r="G28" s="234"/>
      <c r="H28" s="189"/>
      <c r="I28" s="189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ht="15">
      <c r="A30" s="195" t="s">
        <v>107</v>
      </c>
      <c r="B30" s="195"/>
      <c r="C30" s="189"/>
      <c r="D30" s="189"/>
      <c r="E30" s="189"/>
      <c r="F30" s="189"/>
      <c r="G30" s="189"/>
      <c r="H30" s="189"/>
      <c r="I30" s="189"/>
    </row>
    <row r="31" spans="1:9" ht="15">
      <c r="A31" s="189"/>
      <c r="B31" s="189"/>
      <c r="C31" s="189"/>
      <c r="D31" s="189"/>
      <c r="E31" s="189"/>
      <c r="F31" s="189"/>
      <c r="G31" s="189"/>
      <c r="H31" s="189"/>
      <c r="I31" s="189"/>
    </row>
    <row r="32" spans="1:9" ht="15">
      <c r="A32" s="189"/>
      <c r="B32" s="189"/>
      <c r="C32" s="189"/>
      <c r="D32" s="189"/>
      <c r="E32" s="193"/>
      <c r="F32" s="193"/>
      <c r="G32" s="193"/>
      <c r="H32" s="189"/>
      <c r="I32" s="189"/>
    </row>
    <row r="33" spans="1:9" ht="15">
      <c r="A33" s="195"/>
      <c r="B33" s="195"/>
      <c r="C33" s="195" t="s">
        <v>395</v>
      </c>
      <c r="D33" s="195"/>
      <c r="E33" s="195"/>
      <c r="F33" s="195"/>
      <c r="G33" s="195"/>
      <c r="H33" s="189"/>
      <c r="I33" s="189"/>
    </row>
    <row r="34" spans="1:9" ht="15">
      <c r="A34" s="189"/>
      <c r="B34" s="189"/>
      <c r="C34" s="189" t="s">
        <v>394</v>
      </c>
      <c r="D34" s="189"/>
      <c r="E34" s="189"/>
      <c r="F34" s="189"/>
      <c r="G34" s="189"/>
      <c r="H34" s="189"/>
      <c r="I34" s="189"/>
    </row>
    <row r="35" spans="1:9">
      <c r="A35" s="197"/>
      <c r="B35" s="197"/>
      <c r="C35" s="197" t="s">
        <v>139</v>
      </c>
      <c r="D35" s="197"/>
      <c r="E35" s="197"/>
      <c r="F35" s="197"/>
      <c r="G35" s="197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C17" sqref="C17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440" t="s">
        <v>109</v>
      </c>
      <c r="H1" s="440"/>
      <c r="I1" s="384"/>
    </row>
    <row r="2" spans="1:9" ht="15">
      <c r="A2" s="77" t="s">
        <v>140</v>
      </c>
      <c r="B2" s="78"/>
      <c r="C2" s="78"/>
      <c r="D2" s="78"/>
      <c r="E2" s="78"/>
      <c r="F2" s="78"/>
      <c r="G2" s="363" t="s">
        <v>515</v>
      </c>
      <c r="H2" s="299"/>
      <c r="I2" s="77"/>
    </row>
    <row r="3" spans="1:9" ht="15">
      <c r="A3" s="77"/>
      <c r="B3" s="77"/>
      <c r="C3" s="77"/>
      <c r="D3" s="77"/>
      <c r="E3" s="77"/>
      <c r="F3" s="77"/>
      <c r="G3" s="167"/>
      <c r="H3" s="167"/>
      <c r="I3" s="384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391" t="s">
        <v>516</v>
      </c>
      <c r="B5" s="298"/>
      <c r="C5" s="81"/>
      <c r="D5" s="81"/>
      <c r="E5" s="81"/>
      <c r="F5" s="81"/>
      <c r="G5" s="82"/>
      <c r="H5" s="82"/>
      <c r="I5" s="384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6"/>
      <c r="B7" s="166"/>
      <c r="C7" s="272"/>
      <c r="D7" s="166"/>
      <c r="E7" s="166"/>
      <c r="F7" s="166"/>
      <c r="G7" s="79"/>
      <c r="H7" s="79"/>
      <c r="I7" s="77"/>
    </row>
    <row r="8" spans="1:9" ht="45">
      <c r="A8" s="380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1">
        <v>1</v>
      </c>
      <c r="B9" s="403" t="s">
        <v>517</v>
      </c>
      <c r="C9" s="403" t="s">
        <v>518</v>
      </c>
      <c r="D9" s="404" t="s">
        <v>523</v>
      </c>
      <c r="E9" s="99" t="s">
        <v>538</v>
      </c>
      <c r="F9" s="99" t="s">
        <v>539</v>
      </c>
      <c r="G9" s="99">
        <v>10</v>
      </c>
      <c r="H9" s="4">
        <v>150</v>
      </c>
      <c r="I9" s="4">
        <v>150</v>
      </c>
    </row>
    <row r="10" spans="1:9" ht="15">
      <c r="A10" s="381">
        <v>2</v>
      </c>
      <c r="B10" s="88" t="s">
        <v>519</v>
      </c>
      <c r="C10" s="88" t="s">
        <v>520</v>
      </c>
      <c r="D10" s="404" t="s">
        <v>524</v>
      </c>
      <c r="E10" s="99" t="s">
        <v>538</v>
      </c>
      <c r="F10" s="99" t="s">
        <v>539</v>
      </c>
      <c r="G10" s="99">
        <v>10</v>
      </c>
      <c r="H10" s="4">
        <v>150</v>
      </c>
      <c r="I10" s="4">
        <v>150</v>
      </c>
    </row>
    <row r="11" spans="1:9" ht="15">
      <c r="A11" s="381">
        <v>3</v>
      </c>
      <c r="B11" s="403" t="s">
        <v>521</v>
      </c>
      <c r="C11" s="403" t="s">
        <v>522</v>
      </c>
      <c r="D11" s="404" t="s">
        <v>525</v>
      </c>
      <c r="E11" s="99" t="s">
        <v>538</v>
      </c>
      <c r="F11" s="99" t="s">
        <v>539</v>
      </c>
      <c r="G11" s="88">
        <v>10</v>
      </c>
      <c r="H11" s="4">
        <v>150</v>
      </c>
      <c r="I11" s="4">
        <v>150</v>
      </c>
    </row>
    <row r="12" spans="1:9" ht="15">
      <c r="A12" s="381">
        <v>4</v>
      </c>
      <c r="B12" s="403" t="s">
        <v>526</v>
      </c>
      <c r="C12" s="403" t="s">
        <v>527</v>
      </c>
      <c r="D12" s="404" t="s">
        <v>528</v>
      </c>
      <c r="E12" s="99" t="s">
        <v>538</v>
      </c>
      <c r="F12" s="99" t="s">
        <v>539</v>
      </c>
      <c r="G12" s="99">
        <v>10</v>
      </c>
      <c r="H12" s="4">
        <v>150</v>
      </c>
      <c r="I12" s="4">
        <v>150</v>
      </c>
    </row>
    <row r="13" spans="1:9" ht="15">
      <c r="A13" s="381">
        <v>5</v>
      </c>
      <c r="B13" s="88" t="s">
        <v>529</v>
      </c>
      <c r="C13" s="88" t="s">
        <v>530</v>
      </c>
      <c r="D13" s="404" t="s">
        <v>531</v>
      </c>
      <c r="E13" s="99" t="s">
        <v>538</v>
      </c>
      <c r="F13" s="99" t="s">
        <v>539</v>
      </c>
      <c r="G13" s="99">
        <v>10</v>
      </c>
      <c r="H13" s="4">
        <v>150</v>
      </c>
      <c r="I13" s="4">
        <v>150</v>
      </c>
    </row>
    <row r="14" spans="1:9" ht="15">
      <c r="A14" s="381">
        <v>6</v>
      </c>
      <c r="B14" s="382" t="s">
        <v>532</v>
      </c>
      <c r="C14" s="88" t="s">
        <v>533</v>
      </c>
      <c r="D14" s="404" t="s">
        <v>534</v>
      </c>
      <c r="E14" s="99" t="s">
        <v>538</v>
      </c>
      <c r="F14" s="99" t="s">
        <v>539</v>
      </c>
      <c r="G14" s="88">
        <v>10</v>
      </c>
      <c r="H14" s="4">
        <v>150</v>
      </c>
      <c r="I14" s="4">
        <v>150</v>
      </c>
    </row>
    <row r="15" spans="1:9" ht="15">
      <c r="A15" s="381">
        <v>7</v>
      </c>
      <c r="B15" s="382" t="s">
        <v>535</v>
      </c>
      <c r="C15" s="88" t="s">
        <v>536</v>
      </c>
      <c r="D15" s="404" t="s">
        <v>537</v>
      </c>
      <c r="E15" s="99" t="s">
        <v>538</v>
      </c>
      <c r="F15" s="99" t="s">
        <v>539</v>
      </c>
      <c r="G15" s="99">
        <v>10</v>
      </c>
      <c r="H15" s="4">
        <v>150</v>
      </c>
      <c r="I15" s="4">
        <v>150</v>
      </c>
    </row>
    <row r="16" spans="1:9" ht="15">
      <c r="A16" s="381"/>
      <c r="B16" s="382"/>
      <c r="C16" s="88"/>
      <c r="D16" s="88"/>
      <c r="E16" s="88"/>
      <c r="F16" s="88"/>
      <c r="G16" s="88"/>
      <c r="H16" s="4"/>
      <c r="I16" s="4"/>
    </row>
    <row r="17" spans="1:9" ht="15">
      <c r="A17" s="381"/>
      <c r="B17" s="382"/>
      <c r="C17" s="88"/>
      <c r="D17" s="88"/>
      <c r="E17" s="88"/>
      <c r="F17" s="88"/>
      <c r="G17" s="88"/>
      <c r="H17" s="4"/>
      <c r="I17" s="4"/>
    </row>
    <row r="18" spans="1:9" ht="15">
      <c r="A18" s="381"/>
      <c r="B18" s="382"/>
      <c r="C18" s="88"/>
      <c r="D18" s="88"/>
      <c r="E18" s="88"/>
      <c r="F18" s="88"/>
      <c r="G18" s="88"/>
      <c r="H18" s="4"/>
      <c r="I18" s="4"/>
    </row>
    <row r="19" spans="1:9" ht="15">
      <c r="A19" s="381"/>
      <c r="B19" s="382"/>
      <c r="C19" s="88"/>
      <c r="D19" s="88"/>
      <c r="E19" s="88"/>
      <c r="F19" s="88"/>
      <c r="G19" s="88"/>
      <c r="H19" s="4"/>
      <c r="I19" s="4"/>
    </row>
    <row r="20" spans="1:9" ht="15">
      <c r="A20" s="381"/>
      <c r="B20" s="382"/>
      <c r="C20" s="88"/>
      <c r="D20" s="88"/>
      <c r="E20" s="88"/>
      <c r="F20" s="88"/>
      <c r="G20" s="88"/>
      <c r="H20" s="4"/>
      <c r="I20" s="4"/>
    </row>
    <row r="21" spans="1:9" ht="15">
      <c r="A21" s="381"/>
      <c r="B21" s="382"/>
      <c r="C21" s="88"/>
      <c r="D21" s="88"/>
      <c r="E21" s="88"/>
      <c r="F21" s="88"/>
      <c r="G21" s="88"/>
      <c r="H21" s="4"/>
      <c r="I21" s="4"/>
    </row>
    <row r="22" spans="1:9" ht="15">
      <c r="A22" s="381"/>
      <c r="B22" s="382"/>
      <c r="C22" s="88"/>
      <c r="D22" s="88"/>
      <c r="E22" s="88"/>
      <c r="F22" s="88"/>
      <c r="G22" s="88"/>
      <c r="H22" s="4"/>
      <c r="I22" s="4"/>
    </row>
    <row r="23" spans="1:9" ht="15">
      <c r="A23" s="381"/>
      <c r="B23" s="382"/>
      <c r="C23" s="88"/>
      <c r="D23" s="88"/>
      <c r="E23" s="88"/>
      <c r="F23" s="88"/>
      <c r="G23" s="88"/>
      <c r="H23" s="4"/>
      <c r="I23" s="4"/>
    </row>
    <row r="24" spans="1:9" ht="15">
      <c r="A24" s="381"/>
      <c r="B24" s="382"/>
      <c r="C24" s="88"/>
      <c r="D24" s="88"/>
      <c r="E24" s="88"/>
      <c r="F24" s="88"/>
      <c r="G24" s="88"/>
      <c r="H24" s="4"/>
      <c r="I24" s="4"/>
    </row>
    <row r="25" spans="1:9" ht="15">
      <c r="A25" s="381"/>
      <c r="B25" s="382"/>
      <c r="C25" s="88"/>
      <c r="D25" s="88"/>
      <c r="E25" s="88"/>
      <c r="F25" s="88"/>
      <c r="G25" s="88"/>
      <c r="H25" s="4"/>
      <c r="I25" s="4"/>
    </row>
    <row r="26" spans="1:9" ht="15">
      <c r="A26" s="381"/>
      <c r="B26" s="382"/>
      <c r="C26" s="88"/>
      <c r="D26" s="88"/>
      <c r="E26" s="88"/>
      <c r="F26" s="88"/>
      <c r="G26" s="88"/>
      <c r="H26" s="4"/>
      <c r="I26" s="4"/>
    </row>
    <row r="27" spans="1:9" ht="15">
      <c r="A27" s="381"/>
      <c r="B27" s="382"/>
      <c r="C27" s="88"/>
      <c r="D27" s="88"/>
      <c r="E27" s="88"/>
      <c r="F27" s="88"/>
      <c r="G27" s="88"/>
      <c r="H27" s="4"/>
      <c r="I27" s="4"/>
    </row>
    <row r="28" spans="1:9" ht="15">
      <c r="A28" s="381"/>
      <c r="B28" s="382"/>
      <c r="C28" s="88"/>
      <c r="D28" s="88"/>
      <c r="E28" s="88"/>
      <c r="F28" s="88"/>
      <c r="G28" s="88"/>
      <c r="H28" s="4"/>
      <c r="I28" s="4"/>
    </row>
    <row r="29" spans="1:9" ht="15">
      <c r="A29" s="381"/>
      <c r="B29" s="382"/>
      <c r="C29" s="88"/>
      <c r="D29" s="88"/>
      <c r="E29" s="88"/>
      <c r="F29" s="88"/>
      <c r="G29" s="88"/>
      <c r="H29" s="4"/>
      <c r="I29" s="4"/>
    </row>
    <row r="30" spans="1:9" ht="15">
      <c r="A30" s="381"/>
      <c r="B30" s="382"/>
      <c r="C30" s="88"/>
      <c r="D30" s="88"/>
      <c r="E30" s="88"/>
      <c r="F30" s="88"/>
      <c r="G30" s="88"/>
      <c r="H30" s="4"/>
      <c r="I30" s="4"/>
    </row>
    <row r="31" spans="1:9" ht="15">
      <c r="A31" s="381"/>
      <c r="B31" s="382"/>
      <c r="C31" s="88"/>
      <c r="D31" s="88"/>
      <c r="E31" s="88"/>
      <c r="F31" s="88"/>
      <c r="G31" s="88"/>
      <c r="H31" s="4"/>
      <c r="I31" s="4"/>
    </row>
    <row r="32" spans="1:9" ht="15">
      <c r="A32" s="381"/>
      <c r="B32" s="382"/>
      <c r="C32" s="88"/>
      <c r="D32" s="88"/>
      <c r="E32" s="88"/>
      <c r="F32" s="88"/>
      <c r="G32" s="88"/>
      <c r="H32" s="4"/>
      <c r="I32" s="4"/>
    </row>
    <row r="33" spans="1:9" ht="15">
      <c r="A33" s="381"/>
      <c r="B33" s="382"/>
      <c r="C33" s="88"/>
      <c r="D33" s="88"/>
      <c r="E33" s="88"/>
      <c r="F33" s="88"/>
      <c r="G33" s="88"/>
      <c r="H33" s="4"/>
      <c r="I33" s="4"/>
    </row>
    <row r="34" spans="1:9" ht="15">
      <c r="A34" s="381"/>
      <c r="B34" s="383"/>
      <c r="C34" s="100"/>
      <c r="D34" s="100"/>
      <c r="E34" s="100"/>
      <c r="F34" s="100"/>
      <c r="G34" s="100" t="s">
        <v>339</v>
      </c>
      <c r="H34" s="87">
        <f>SUM(H9:H33)</f>
        <v>1050</v>
      </c>
      <c r="I34" s="87">
        <f>SUM(I9:I33)</f>
        <v>1050</v>
      </c>
    </row>
    <row r="35" spans="1:9" ht="15">
      <c r="A35" s="234"/>
      <c r="B35" s="234"/>
      <c r="C35" s="234"/>
      <c r="D35" s="234"/>
      <c r="E35" s="234"/>
      <c r="F35" s="234"/>
      <c r="G35" s="189"/>
      <c r="H35" s="189"/>
      <c r="I35" s="194"/>
    </row>
    <row r="36" spans="1:9" ht="15">
      <c r="A36" s="235" t="s">
        <v>350</v>
      </c>
      <c r="B36" s="234"/>
      <c r="C36" s="234"/>
      <c r="D36" s="234"/>
      <c r="E36" s="234"/>
      <c r="F36" s="234"/>
      <c r="G36" s="189"/>
      <c r="H36" s="189"/>
      <c r="I36" s="194"/>
    </row>
    <row r="37" spans="1:9" ht="15">
      <c r="A37" s="235" t="s">
        <v>353</v>
      </c>
      <c r="B37" s="234"/>
      <c r="C37" s="234"/>
      <c r="D37" s="234"/>
      <c r="E37" s="234"/>
      <c r="F37" s="234"/>
      <c r="G37" s="189"/>
      <c r="H37" s="189"/>
      <c r="I37" s="194"/>
    </row>
    <row r="38" spans="1:9" ht="15">
      <c r="A38" s="235"/>
      <c r="B38" s="189"/>
      <c r="C38" s="189"/>
      <c r="D38" s="189"/>
      <c r="E38" s="189"/>
      <c r="F38" s="189"/>
      <c r="G38" s="189"/>
      <c r="H38" s="189"/>
      <c r="I38" s="194"/>
    </row>
    <row r="39" spans="1:9" ht="15">
      <c r="A39" s="235"/>
      <c r="B39" s="189"/>
      <c r="C39" s="189"/>
      <c r="D39" s="189"/>
      <c r="E39" s="189"/>
      <c r="G39" s="189"/>
      <c r="H39" s="189"/>
      <c r="I39" s="194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194"/>
    </row>
    <row r="41" spans="1:9" ht="15">
      <c r="A41" s="195" t="s">
        <v>107</v>
      </c>
      <c r="B41" s="189"/>
      <c r="C41" s="189"/>
      <c r="D41" s="189"/>
      <c r="E41" s="189"/>
      <c r="F41" s="189"/>
      <c r="G41" s="189"/>
      <c r="H41" s="189"/>
      <c r="I41" s="194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94"/>
    </row>
    <row r="43" spans="1:9" ht="15">
      <c r="A43" s="189"/>
      <c r="B43" s="189"/>
      <c r="C43" s="189"/>
      <c r="D43" s="189"/>
      <c r="E43" s="189"/>
      <c r="F43" s="189"/>
      <c r="G43" s="189"/>
      <c r="H43" s="196"/>
      <c r="I43" s="194"/>
    </row>
    <row r="44" spans="1:9" ht="15">
      <c r="A44" s="195"/>
      <c r="B44" s="195" t="s">
        <v>271</v>
      </c>
      <c r="C44" s="195"/>
      <c r="D44" s="195"/>
      <c r="E44" s="195"/>
      <c r="F44" s="195"/>
      <c r="G44" s="189"/>
      <c r="H44" s="196"/>
      <c r="I44" s="194"/>
    </row>
    <row r="45" spans="1:9" ht="15">
      <c r="A45" s="189"/>
      <c r="B45" s="189" t="s">
        <v>270</v>
      </c>
      <c r="C45" s="189"/>
      <c r="D45" s="189"/>
      <c r="E45" s="189"/>
      <c r="F45" s="189"/>
      <c r="G45" s="189"/>
      <c r="H45" s="196"/>
      <c r="I45" s="194"/>
    </row>
    <row r="46" spans="1:9">
      <c r="A46" s="197"/>
      <c r="B46" s="197" t="s">
        <v>139</v>
      </c>
      <c r="C46" s="197"/>
      <c r="D46" s="197"/>
      <c r="E46" s="197"/>
      <c r="F46" s="197"/>
      <c r="G46" s="190"/>
      <c r="H46" s="190"/>
      <c r="I46" s="190"/>
    </row>
  </sheetData>
  <mergeCells count="1">
    <mergeCell ref="G1:H1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:B5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5" t="s">
        <v>465</v>
      </c>
      <c r="B1" s="75"/>
      <c r="C1" s="78"/>
      <c r="D1" s="78"/>
      <c r="E1" s="78"/>
      <c r="F1" s="78"/>
      <c r="G1" s="440" t="s">
        <v>109</v>
      </c>
      <c r="H1" s="440"/>
    </row>
    <row r="2" spans="1:10" ht="15">
      <c r="A2" s="77" t="s">
        <v>140</v>
      </c>
      <c r="B2" s="75"/>
      <c r="C2" s="78"/>
      <c r="D2" s="78"/>
      <c r="E2" s="78"/>
      <c r="F2" s="78"/>
      <c r="G2" s="363" t="s">
        <v>515</v>
      </c>
      <c r="H2" s="299"/>
    </row>
    <row r="3" spans="1:10" ht="15">
      <c r="A3" s="77"/>
      <c r="B3" s="77"/>
      <c r="C3" s="77"/>
      <c r="D3" s="77"/>
      <c r="E3" s="77"/>
      <c r="F3" s="77"/>
      <c r="G3" s="225"/>
      <c r="H3" s="225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391" t="s">
        <v>516</v>
      </c>
      <c r="B5" s="298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4"/>
      <c r="B7" s="224"/>
      <c r="C7" s="224"/>
      <c r="D7" s="227"/>
      <c r="E7" s="224"/>
      <c r="F7" s="224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6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6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401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 t="s">
        <v>346</v>
      </c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434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270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139</v>
      </c>
      <c r="D46" s="197"/>
      <c r="E46" s="197"/>
      <c r="F46" s="197"/>
      <c r="G46" s="197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A6" sqref="A6:B6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43" t="s">
        <v>512</v>
      </c>
      <c r="B2" s="443"/>
      <c r="C2" s="443"/>
      <c r="D2" s="443"/>
      <c r="E2" s="388"/>
      <c r="F2" s="78"/>
      <c r="G2" s="78"/>
      <c r="H2" s="78"/>
      <c r="I2" s="78"/>
      <c r="J2" s="389"/>
      <c r="K2" s="390"/>
      <c r="L2" s="390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89"/>
      <c r="K3" s="363" t="s">
        <v>515</v>
      </c>
      <c r="L3" s="299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89"/>
      <c r="K4" s="389"/>
      <c r="L4" s="389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391" t="s">
        <v>516</v>
      </c>
      <c r="B6" s="298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86"/>
      <c r="B8" s="386"/>
      <c r="C8" s="386"/>
      <c r="D8" s="386"/>
      <c r="E8" s="386"/>
      <c r="F8" s="386"/>
      <c r="G8" s="386"/>
      <c r="H8" s="386"/>
      <c r="I8" s="386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2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2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2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2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2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2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2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2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2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2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2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2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2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2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2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2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2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2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2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2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2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2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2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2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2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2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496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513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.75" customHeight="1">
      <c r="A41" s="448" t="s">
        <v>514</v>
      </c>
      <c r="B41" s="448"/>
      <c r="C41" s="448"/>
      <c r="D41" s="448"/>
      <c r="E41" s="448"/>
      <c r="F41" s="448"/>
      <c r="G41" s="448"/>
      <c r="H41" s="448"/>
      <c r="I41" s="448"/>
      <c r="J41" s="448"/>
      <c r="K41" s="448"/>
    </row>
    <row r="42" spans="1:12" ht="15.75" customHeight="1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>
      <c r="A44" s="444" t="s">
        <v>107</v>
      </c>
      <c r="B44" s="444"/>
      <c r="C44" s="373"/>
      <c r="D44" s="374"/>
      <c r="E44" s="374"/>
      <c r="F44" s="373"/>
      <c r="G44" s="373"/>
      <c r="H44" s="373"/>
      <c r="I44" s="373"/>
      <c r="J44" s="373"/>
      <c r="K44" s="189"/>
    </row>
    <row r="45" spans="1:12" ht="15">
      <c r="A45" s="373"/>
      <c r="B45" s="374"/>
      <c r="C45" s="373"/>
      <c r="D45" s="374"/>
      <c r="E45" s="374"/>
      <c r="F45" s="373"/>
      <c r="G45" s="373"/>
      <c r="H45" s="373"/>
      <c r="I45" s="373"/>
      <c r="J45" s="375"/>
      <c r="K45" s="189"/>
    </row>
    <row r="46" spans="1:12" ht="15" customHeight="1">
      <c r="A46" s="373"/>
      <c r="B46" s="374"/>
      <c r="C46" s="445" t="s">
        <v>268</v>
      </c>
      <c r="D46" s="445"/>
      <c r="E46" s="387"/>
      <c r="F46" s="377"/>
      <c r="G46" s="446" t="s">
        <v>498</v>
      </c>
      <c r="H46" s="446"/>
      <c r="I46" s="446"/>
      <c r="J46" s="378"/>
      <c r="K46" s="189"/>
    </row>
    <row r="47" spans="1:12" ht="15">
      <c r="A47" s="373"/>
      <c r="B47" s="374"/>
      <c r="C47" s="373"/>
      <c r="D47" s="374"/>
      <c r="E47" s="374"/>
      <c r="F47" s="373"/>
      <c r="G47" s="447"/>
      <c r="H47" s="447"/>
      <c r="I47" s="447"/>
      <c r="J47" s="378"/>
      <c r="K47" s="189"/>
    </row>
    <row r="48" spans="1:12" ht="15">
      <c r="A48" s="373"/>
      <c r="B48" s="374"/>
      <c r="C48" s="442" t="s">
        <v>139</v>
      </c>
      <c r="D48" s="442"/>
      <c r="E48" s="387"/>
      <c r="F48" s="377"/>
      <c r="G48" s="373"/>
      <c r="H48" s="373"/>
      <c r="I48" s="373"/>
      <c r="J48" s="373"/>
      <c r="K48" s="189"/>
    </row>
  </sheetData>
  <mergeCells count="6">
    <mergeCell ref="C48:D48"/>
    <mergeCell ref="A2:D2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A5" sqref="A5:B5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440" t="s">
        <v>109</v>
      </c>
      <c r="D1" s="440"/>
      <c r="E1" s="153"/>
    </row>
    <row r="2" spans="1:12">
      <c r="A2" s="77" t="s">
        <v>140</v>
      </c>
      <c r="B2" s="115"/>
      <c r="C2" s="363" t="s">
        <v>515</v>
      </c>
      <c r="D2" s="299"/>
      <c r="E2" s="153"/>
    </row>
    <row r="3" spans="1:12">
      <c r="A3" s="77"/>
      <c r="B3" s="115"/>
      <c r="C3" s="370"/>
      <c r="D3" s="370"/>
      <c r="E3" s="153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391" t="s">
        <v>516</v>
      </c>
      <c r="B5" s="298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69"/>
      <c r="B7" s="369"/>
      <c r="C7" s="79"/>
      <c r="D7" s="79"/>
      <c r="E7" s="154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4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5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5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5"/>
    </row>
    <row r="12" spans="1:12" ht="16.5" customHeight="1">
      <c r="A12" s="16" t="s">
        <v>31</v>
      </c>
      <c r="B12" s="16" t="s">
        <v>0</v>
      </c>
      <c r="C12" s="33"/>
      <c r="D12" s="34"/>
      <c r="E12" s="153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3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3"/>
    </row>
    <row r="15" spans="1:12" ht="17.25" customHeight="1">
      <c r="A15" s="17" t="s">
        <v>98</v>
      </c>
      <c r="B15" s="17" t="s">
        <v>61</v>
      </c>
      <c r="C15" s="35"/>
      <c r="D15" s="36"/>
      <c r="E15" s="153"/>
    </row>
    <row r="16" spans="1:12" ht="17.25" customHeight="1">
      <c r="A16" s="17" t="s">
        <v>99</v>
      </c>
      <c r="B16" s="17" t="s">
        <v>62</v>
      </c>
      <c r="C16" s="35"/>
      <c r="D16" s="36"/>
      <c r="E16" s="153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3"/>
    </row>
    <row r="18" spans="1:5" ht="30">
      <c r="A18" s="17" t="s">
        <v>12</v>
      </c>
      <c r="B18" s="17" t="s">
        <v>250</v>
      </c>
      <c r="C18" s="37"/>
      <c r="D18" s="38"/>
      <c r="E18" s="153"/>
    </row>
    <row r="19" spans="1:5">
      <c r="A19" s="17" t="s">
        <v>13</v>
      </c>
      <c r="B19" s="17" t="s">
        <v>14</v>
      </c>
      <c r="C19" s="37"/>
      <c r="D19" s="39"/>
      <c r="E19" s="153"/>
    </row>
    <row r="20" spans="1:5" ht="30">
      <c r="A20" s="17" t="s">
        <v>281</v>
      </c>
      <c r="B20" s="17" t="s">
        <v>22</v>
      </c>
      <c r="C20" s="37"/>
      <c r="D20" s="40"/>
      <c r="E20" s="153"/>
    </row>
    <row r="21" spans="1:5">
      <c r="A21" s="17" t="s">
        <v>282</v>
      </c>
      <c r="B21" s="17" t="s">
        <v>15</v>
      </c>
      <c r="C21" s="37"/>
      <c r="D21" s="40"/>
      <c r="E21" s="153"/>
    </row>
    <row r="22" spans="1:5">
      <c r="A22" s="17" t="s">
        <v>283</v>
      </c>
      <c r="B22" s="17" t="s">
        <v>16</v>
      </c>
      <c r="C22" s="37"/>
      <c r="D22" s="40"/>
      <c r="E22" s="153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3"/>
    </row>
    <row r="24" spans="1:5" ht="16.5" customHeight="1">
      <c r="A24" s="18" t="s">
        <v>285</v>
      </c>
      <c r="B24" s="18" t="s">
        <v>18</v>
      </c>
      <c r="C24" s="37"/>
      <c r="D24" s="40"/>
      <c r="E24" s="153"/>
    </row>
    <row r="25" spans="1:5" ht="16.5" customHeight="1">
      <c r="A25" s="18" t="s">
        <v>286</v>
      </c>
      <c r="B25" s="18" t="s">
        <v>19</v>
      </c>
      <c r="C25" s="37"/>
      <c r="D25" s="40"/>
      <c r="E25" s="153"/>
    </row>
    <row r="26" spans="1:5" ht="16.5" customHeight="1">
      <c r="A26" s="18" t="s">
        <v>287</v>
      </c>
      <c r="B26" s="18" t="s">
        <v>20</v>
      </c>
      <c r="C26" s="37"/>
      <c r="D26" s="40"/>
      <c r="E26" s="153"/>
    </row>
    <row r="27" spans="1:5" ht="16.5" customHeight="1">
      <c r="A27" s="18" t="s">
        <v>288</v>
      </c>
      <c r="B27" s="18" t="s">
        <v>23</v>
      </c>
      <c r="C27" s="37"/>
      <c r="D27" s="41"/>
      <c r="E27" s="153"/>
    </row>
    <row r="28" spans="1:5">
      <c r="A28" s="17" t="s">
        <v>289</v>
      </c>
      <c r="B28" s="17" t="s">
        <v>21</v>
      </c>
      <c r="C28" s="37"/>
      <c r="D28" s="41"/>
      <c r="E28" s="153"/>
    </row>
    <row r="29" spans="1:5">
      <c r="A29" s="16" t="s">
        <v>34</v>
      </c>
      <c r="B29" s="16" t="s">
        <v>3</v>
      </c>
      <c r="C29" s="33"/>
      <c r="D29" s="34"/>
      <c r="E29" s="153"/>
    </row>
    <row r="30" spans="1:5">
      <c r="A30" s="16" t="s">
        <v>35</v>
      </c>
      <c r="B30" s="16" t="s">
        <v>4</v>
      </c>
      <c r="C30" s="33"/>
      <c r="D30" s="34"/>
      <c r="E30" s="153"/>
    </row>
    <row r="31" spans="1:5">
      <c r="A31" s="16" t="s">
        <v>36</v>
      </c>
      <c r="B31" s="16" t="s">
        <v>5</v>
      </c>
      <c r="C31" s="33"/>
      <c r="D31" s="34"/>
      <c r="E31" s="153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3"/>
    </row>
    <row r="33" spans="1:5">
      <c r="A33" s="17" t="s">
        <v>290</v>
      </c>
      <c r="B33" s="17" t="s">
        <v>56</v>
      </c>
      <c r="C33" s="33"/>
      <c r="D33" s="34"/>
      <c r="E33" s="153"/>
    </row>
    <row r="34" spans="1:5">
      <c r="A34" s="17" t="s">
        <v>291</v>
      </c>
      <c r="B34" s="17" t="s">
        <v>55</v>
      </c>
      <c r="C34" s="33"/>
      <c r="D34" s="34"/>
      <c r="E34" s="153"/>
    </row>
    <row r="35" spans="1:5">
      <c r="A35" s="16" t="s">
        <v>38</v>
      </c>
      <c r="B35" s="16" t="s">
        <v>49</v>
      </c>
      <c r="C35" s="33"/>
      <c r="D35" s="34"/>
      <c r="E35" s="153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3"/>
    </row>
    <row r="37" spans="1:5">
      <c r="A37" s="17" t="s">
        <v>355</v>
      </c>
      <c r="B37" s="17" t="s">
        <v>359</v>
      </c>
      <c r="C37" s="33"/>
      <c r="D37" s="33"/>
      <c r="E37" s="153"/>
    </row>
    <row r="38" spans="1:5">
      <c r="A38" s="17" t="s">
        <v>356</v>
      </c>
      <c r="B38" s="17" t="s">
        <v>360</v>
      </c>
      <c r="C38" s="33"/>
      <c r="D38" s="33"/>
      <c r="E38" s="153"/>
    </row>
    <row r="39" spans="1:5">
      <c r="A39" s="17" t="s">
        <v>357</v>
      </c>
      <c r="B39" s="17" t="s">
        <v>363</v>
      </c>
      <c r="C39" s="33"/>
      <c r="D39" s="34"/>
      <c r="E39" s="153"/>
    </row>
    <row r="40" spans="1:5">
      <c r="A40" s="17" t="s">
        <v>362</v>
      </c>
      <c r="B40" s="17" t="s">
        <v>364</v>
      </c>
      <c r="C40" s="33"/>
      <c r="D40" s="34"/>
      <c r="E40" s="153"/>
    </row>
    <row r="41" spans="1:5">
      <c r="A41" s="17" t="s">
        <v>365</v>
      </c>
      <c r="B41" s="17" t="s">
        <v>499</v>
      </c>
      <c r="C41" s="33"/>
      <c r="D41" s="34"/>
      <c r="E41" s="153"/>
    </row>
    <row r="42" spans="1:5">
      <c r="A42" s="17" t="s">
        <v>500</v>
      </c>
      <c r="B42" s="17" t="s">
        <v>361</v>
      </c>
      <c r="C42" s="33"/>
      <c r="D42" s="34"/>
      <c r="E42" s="153"/>
    </row>
    <row r="43" spans="1:5" ht="30">
      <c r="A43" s="16" t="s">
        <v>40</v>
      </c>
      <c r="B43" s="16" t="s">
        <v>28</v>
      </c>
      <c r="C43" s="33"/>
      <c r="D43" s="34"/>
      <c r="E43" s="153"/>
    </row>
    <row r="44" spans="1:5">
      <c r="A44" s="16" t="s">
        <v>41</v>
      </c>
      <c r="B44" s="16" t="s">
        <v>24</v>
      </c>
      <c r="C44" s="33"/>
      <c r="D44" s="34"/>
      <c r="E44" s="153"/>
    </row>
    <row r="45" spans="1:5">
      <c r="A45" s="16" t="s">
        <v>42</v>
      </c>
      <c r="B45" s="16" t="s">
        <v>25</v>
      </c>
      <c r="C45" s="33"/>
      <c r="D45" s="34"/>
      <c r="E45" s="153"/>
    </row>
    <row r="46" spans="1:5">
      <c r="A46" s="16" t="s">
        <v>43</v>
      </c>
      <c r="B46" s="16" t="s">
        <v>26</v>
      </c>
      <c r="C46" s="33"/>
      <c r="D46" s="34"/>
      <c r="E46" s="153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3"/>
    </row>
    <row r="48" spans="1:5">
      <c r="A48" s="98" t="s">
        <v>371</v>
      </c>
      <c r="B48" s="98" t="s">
        <v>374</v>
      </c>
      <c r="C48" s="33"/>
      <c r="D48" s="34"/>
      <c r="E48" s="153"/>
    </row>
    <row r="49" spans="1:5">
      <c r="A49" s="98" t="s">
        <v>372</v>
      </c>
      <c r="B49" s="98" t="s">
        <v>373</v>
      </c>
      <c r="C49" s="33"/>
      <c r="D49" s="34"/>
      <c r="E49" s="153"/>
    </row>
    <row r="50" spans="1:5">
      <c r="A50" s="98" t="s">
        <v>375</v>
      </c>
      <c r="B50" s="98" t="s">
        <v>376</v>
      </c>
      <c r="C50" s="33"/>
      <c r="D50" s="34"/>
      <c r="E50" s="153"/>
    </row>
    <row r="51" spans="1:5" ht="26.25" customHeight="1">
      <c r="A51" s="16" t="s">
        <v>45</v>
      </c>
      <c r="B51" s="16" t="s">
        <v>29</v>
      </c>
      <c r="C51" s="33"/>
      <c r="D51" s="34"/>
      <c r="E51" s="153"/>
    </row>
    <row r="52" spans="1:5">
      <c r="A52" s="16" t="s">
        <v>46</v>
      </c>
      <c r="B52" s="16" t="s">
        <v>6</v>
      </c>
      <c r="C52" s="33"/>
      <c r="D52" s="34"/>
      <c r="E52" s="153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3"/>
    </row>
    <row r="54" spans="1:5" ht="30">
      <c r="A54" s="16" t="s">
        <v>50</v>
      </c>
      <c r="B54" s="16" t="s">
        <v>48</v>
      </c>
      <c r="C54" s="33"/>
      <c r="D54" s="34"/>
      <c r="E54" s="153"/>
    </row>
    <row r="55" spans="1:5">
      <c r="A55" s="16" t="s">
        <v>51</v>
      </c>
      <c r="B55" s="16" t="s">
        <v>47</v>
      </c>
      <c r="C55" s="33"/>
      <c r="D55" s="34"/>
      <c r="E55" s="153"/>
    </row>
    <row r="56" spans="1:5">
      <c r="A56" s="14">
        <v>1.4</v>
      </c>
      <c r="B56" s="14" t="s">
        <v>417</v>
      </c>
      <c r="C56" s="33"/>
      <c r="D56" s="34"/>
      <c r="E56" s="153"/>
    </row>
    <row r="57" spans="1:5">
      <c r="A57" s="14">
        <v>1.5</v>
      </c>
      <c r="B57" s="14" t="s">
        <v>7</v>
      </c>
      <c r="C57" s="37"/>
      <c r="D57" s="40"/>
      <c r="E57" s="153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3"/>
    </row>
    <row r="59" spans="1:5">
      <c r="A59" s="16" t="s">
        <v>297</v>
      </c>
      <c r="B59" s="46" t="s">
        <v>52</v>
      </c>
      <c r="C59" s="37"/>
      <c r="D59" s="40"/>
      <c r="E59" s="153"/>
    </row>
    <row r="60" spans="1:5" ht="30">
      <c r="A60" s="16" t="s">
        <v>298</v>
      </c>
      <c r="B60" s="46" t="s">
        <v>54</v>
      </c>
      <c r="C60" s="37"/>
      <c r="D60" s="40"/>
      <c r="E60" s="153"/>
    </row>
    <row r="61" spans="1:5">
      <c r="A61" s="16" t="s">
        <v>299</v>
      </c>
      <c r="B61" s="46" t="s">
        <v>53</v>
      </c>
      <c r="C61" s="40"/>
      <c r="D61" s="40"/>
      <c r="E61" s="153"/>
    </row>
    <row r="62" spans="1:5">
      <c r="A62" s="16" t="s">
        <v>300</v>
      </c>
      <c r="B62" s="46" t="s">
        <v>27</v>
      </c>
      <c r="C62" s="37"/>
      <c r="D62" s="40"/>
      <c r="E62" s="153"/>
    </row>
    <row r="63" spans="1:5">
      <c r="A63" s="16" t="s">
        <v>337</v>
      </c>
      <c r="B63" s="222" t="s">
        <v>338</v>
      </c>
      <c r="C63" s="37"/>
      <c r="D63" s="223"/>
      <c r="E63" s="153"/>
    </row>
    <row r="64" spans="1:5">
      <c r="A64" s="13">
        <v>2</v>
      </c>
      <c r="B64" s="47" t="s">
        <v>106</v>
      </c>
      <c r="C64" s="279"/>
      <c r="D64" s="119">
        <f>SUM(D65:D70)</f>
        <v>0</v>
      </c>
      <c r="E64" s="153"/>
    </row>
    <row r="65" spans="1:5">
      <c r="A65" s="15">
        <v>2.1</v>
      </c>
      <c r="B65" s="48" t="s">
        <v>100</v>
      </c>
      <c r="C65" s="279"/>
      <c r="D65" s="42"/>
      <c r="E65" s="153"/>
    </row>
    <row r="66" spans="1:5">
      <c r="A66" s="15">
        <v>2.2000000000000002</v>
      </c>
      <c r="B66" s="48" t="s">
        <v>104</v>
      </c>
      <c r="C66" s="281"/>
      <c r="D66" s="43"/>
      <c r="E66" s="153"/>
    </row>
    <row r="67" spans="1:5">
      <c r="A67" s="15">
        <v>2.2999999999999998</v>
      </c>
      <c r="B67" s="48" t="s">
        <v>103</v>
      </c>
      <c r="C67" s="281"/>
      <c r="D67" s="43"/>
      <c r="E67" s="153"/>
    </row>
    <row r="68" spans="1:5">
      <c r="A68" s="15">
        <v>2.4</v>
      </c>
      <c r="B68" s="48" t="s">
        <v>105</v>
      </c>
      <c r="C68" s="281"/>
      <c r="D68" s="43"/>
      <c r="E68" s="153"/>
    </row>
    <row r="69" spans="1:5">
      <c r="A69" s="15">
        <v>2.5</v>
      </c>
      <c r="B69" s="48" t="s">
        <v>101</v>
      </c>
      <c r="C69" s="281"/>
      <c r="D69" s="43"/>
      <c r="E69" s="153"/>
    </row>
    <row r="70" spans="1:5">
      <c r="A70" s="15">
        <v>2.6</v>
      </c>
      <c r="B70" s="48" t="s">
        <v>102</v>
      </c>
      <c r="C70" s="281"/>
      <c r="D70" s="43"/>
      <c r="E70" s="153"/>
    </row>
    <row r="71" spans="1:5" s="2" customFormat="1">
      <c r="A71" s="13">
        <v>3</v>
      </c>
      <c r="B71" s="277" t="s">
        <v>451</v>
      </c>
      <c r="C71" s="280"/>
      <c r="D71" s="278"/>
      <c r="E71" s="106"/>
    </row>
    <row r="72" spans="1:5" s="2" customFormat="1">
      <c r="A72" s="13">
        <v>4</v>
      </c>
      <c r="B72" s="13" t="s">
        <v>252</v>
      </c>
      <c r="C72" s="280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76" t="s">
        <v>279</v>
      </c>
      <c r="C75" s="8"/>
      <c r="D75" s="86"/>
      <c r="E75" s="106"/>
    </row>
    <row r="76" spans="1:5" s="2" customFormat="1">
      <c r="A76" s="379"/>
      <c r="B76" s="379"/>
      <c r="C76" s="12"/>
      <c r="D76" s="12"/>
      <c r="E76" s="106"/>
    </row>
    <row r="77" spans="1:5" s="2" customFormat="1">
      <c r="A77" s="441" t="s">
        <v>501</v>
      </c>
      <c r="B77" s="441"/>
      <c r="C77" s="441"/>
      <c r="D77" s="441"/>
      <c r="E77" s="106"/>
    </row>
    <row r="78" spans="1:5" s="2" customFormat="1">
      <c r="A78" s="379"/>
      <c r="B78" s="379"/>
      <c r="C78" s="12"/>
      <c r="D78" s="12"/>
      <c r="E78" s="106"/>
    </row>
    <row r="79" spans="1:5" s="22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49" t="s">
        <v>503</v>
      </c>
      <c r="C84" s="449"/>
      <c r="D84" s="449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449" t="s">
        <v>505</v>
      </c>
      <c r="C86" s="449"/>
      <c r="D86" s="449"/>
    </row>
    <row r="87" spans="1:9" s="22" customFormat="1" ht="12.75"/>
    <row r="88" spans="1:9" s="22" customFormat="1" ht="12.75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A6" sqref="A6:B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440" t="s">
        <v>109</v>
      </c>
      <c r="D1" s="440"/>
      <c r="E1" s="92"/>
    </row>
    <row r="2" spans="1:5" s="6" customFormat="1">
      <c r="A2" s="75" t="s">
        <v>328</v>
      </c>
      <c r="B2" s="78"/>
      <c r="C2" s="363" t="s">
        <v>515</v>
      </c>
      <c r="D2" s="299"/>
      <c r="E2" s="92"/>
    </row>
    <row r="3" spans="1:5" s="6" customFormat="1">
      <c r="A3" s="77" t="s">
        <v>140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391" t="s">
        <v>516</v>
      </c>
      <c r="B6" s="298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1" t="s">
        <v>420</v>
      </c>
    </row>
    <row r="30" spans="1:5">
      <c r="A30" s="221"/>
    </row>
    <row r="31" spans="1:5">
      <c r="A31" s="221" t="s">
        <v>352</v>
      </c>
    </row>
    <row r="32" spans="1:5" s="22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2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:B5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5" t="s">
        <v>476</v>
      </c>
      <c r="B1" s="75"/>
      <c r="C1" s="78"/>
      <c r="D1" s="78"/>
      <c r="E1" s="78"/>
      <c r="F1" s="78"/>
      <c r="G1" s="286"/>
      <c r="H1" s="286"/>
      <c r="I1" s="440" t="s">
        <v>109</v>
      </c>
      <c r="J1" s="440"/>
    </row>
    <row r="2" spans="1:10" ht="15">
      <c r="A2" s="77" t="s">
        <v>140</v>
      </c>
      <c r="B2" s="75"/>
      <c r="C2" s="78"/>
      <c r="D2" s="78"/>
      <c r="E2" s="78"/>
      <c r="F2" s="78"/>
      <c r="G2" s="286"/>
      <c r="H2" s="286"/>
      <c r="I2" s="363" t="s">
        <v>515</v>
      </c>
      <c r="J2" s="299"/>
    </row>
    <row r="3" spans="1:10" ht="15">
      <c r="A3" s="77"/>
      <c r="B3" s="77"/>
      <c r="C3" s="75"/>
      <c r="D3" s="75"/>
      <c r="E3" s="75"/>
      <c r="F3" s="75"/>
      <c r="G3" s="286"/>
      <c r="H3" s="286"/>
      <c r="I3" s="286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391" t="s">
        <v>516</v>
      </c>
      <c r="B5" s="298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85"/>
      <c r="B7" s="285"/>
      <c r="C7" s="285"/>
      <c r="D7" s="285"/>
      <c r="E7" s="285"/>
      <c r="F7" s="285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6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6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89"/>
      <c r="I26" s="189"/>
    </row>
    <row r="27" spans="1:9" ht="15">
      <c r="A27" s="235" t="s">
        <v>477</v>
      </c>
      <c r="B27" s="235"/>
      <c r="C27" s="234"/>
      <c r="D27" s="234"/>
      <c r="E27" s="234"/>
      <c r="F27" s="234"/>
      <c r="G27" s="234"/>
      <c r="H27" s="189"/>
      <c r="I27" s="189"/>
    </row>
    <row r="28" spans="1:9" ht="15">
      <c r="A28" s="235"/>
      <c r="B28" s="235"/>
      <c r="C28" s="234"/>
      <c r="D28" s="234"/>
      <c r="E28" s="234"/>
      <c r="F28" s="234"/>
      <c r="G28" s="234"/>
      <c r="H28" s="189"/>
      <c r="I28" s="189"/>
    </row>
    <row r="29" spans="1:9" ht="15">
      <c r="A29" s="235"/>
      <c r="B29" s="235"/>
      <c r="C29" s="189"/>
      <c r="D29" s="189"/>
      <c r="E29" s="189"/>
      <c r="F29" s="189"/>
      <c r="G29" s="189"/>
      <c r="H29" s="189"/>
      <c r="I29" s="189"/>
    </row>
    <row r="30" spans="1:9" ht="15">
      <c r="A30" s="235"/>
      <c r="B30" s="235"/>
      <c r="C30" s="189"/>
      <c r="D30" s="189"/>
      <c r="E30" s="189"/>
      <c r="F30" s="189"/>
      <c r="G30" s="189"/>
      <c r="H30" s="189"/>
      <c r="I30" s="189"/>
    </row>
    <row r="31" spans="1:9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ht="15">
      <c r="A32" s="195" t="s">
        <v>107</v>
      </c>
      <c r="B32" s="195"/>
      <c r="C32" s="189"/>
      <c r="D32" s="189"/>
      <c r="E32" s="189"/>
      <c r="F32" s="189"/>
      <c r="G32" s="189"/>
      <c r="H32" s="189"/>
      <c r="I32" s="189"/>
    </row>
    <row r="33" spans="1:9" ht="15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15">
      <c r="A34" s="189"/>
      <c r="B34" s="189"/>
      <c r="C34" s="189"/>
      <c r="D34" s="189"/>
      <c r="E34" s="193"/>
      <c r="F34" s="193"/>
      <c r="G34" s="193"/>
      <c r="H34" s="189"/>
      <c r="I34" s="189"/>
    </row>
    <row r="35" spans="1:9" ht="15">
      <c r="A35" s="195"/>
      <c r="B35" s="195"/>
      <c r="C35" s="195" t="s">
        <v>395</v>
      </c>
      <c r="D35" s="195"/>
      <c r="E35" s="195"/>
      <c r="F35" s="195"/>
      <c r="G35" s="195"/>
      <c r="H35" s="189"/>
      <c r="I35" s="189"/>
    </row>
    <row r="36" spans="1:9" ht="15">
      <c r="A36" s="189"/>
      <c r="B36" s="189"/>
      <c r="C36" s="189" t="s">
        <v>394</v>
      </c>
      <c r="D36" s="189"/>
      <c r="E36" s="189"/>
      <c r="F36" s="189"/>
      <c r="G36" s="189"/>
      <c r="H36" s="189"/>
      <c r="I36" s="189"/>
    </row>
    <row r="37" spans="1:9">
      <c r="A37" s="197"/>
      <c r="B37" s="197"/>
      <c r="C37" s="197" t="s">
        <v>139</v>
      </c>
      <c r="D37" s="197"/>
      <c r="E37" s="197"/>
      <c r="F37" s="197"/>
      <c r="G37" s="197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K30" sqref="K30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440" t="s">
        <v>109</v>
      </c>
      <c r="H1" s="440"/>
      <c r="I1" s="384"/>
    </row>
    <row r="2" spans="1:9" ht="15">
      <c r="A2" s="77" t="s">
        <v>140</v>
      </c>
      <c r="B2" s="78"/>
      <c r="C2" s="78"/>
      <c r="D2" s="78"/>
      <c r="E2" s="78"/>
      <c r="F2" s="78"/>
      <c r="G2" s="363" t="s">
        <v>515</v>
      </c>
      <c r="H2" s="299"/>
      <c r="I2" s="77"/>
    </row>
    <row r="3" spans="1:9" ht="15">
      <c r="A3" s="77"/>
      <c r="B3" s="77"/>
      <c r="C3" s="77"/>
      <c r="D3" s="77"/>
      <c r="E3" s="77"/>
      <c r="F3" s="77"/>
      <c r="G3" s="286"/>
      <c r="H3" s="286"/>
      <c r="I3" s="384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391" t="s">
        <v>516</v>
      </c>
      <c r="B5" s="298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85"/>
      <c r="B7" s="285"/>
      <c r="C7" s="285"/>
      <c r="D7" s="285"/>
      <c r="E7" s="285"/>
      <c r="F7" s="285"/>
      <c r="G7" s="79"/>
      <c r="H7" s="79"/>
      <c r="I7" s="384"/>
    </row>
    <row r="8" spans="1:9" ht="45">
      <c r="A8" s="380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1"/>
      <c r="B9" s="382"/>
      <c r="C9" s="88"/>
      <c r="D9" s="88"/>
      <c r="E9" s="88"/>
      <c r="F9" s="88"/>
      <c r="G9" s="88"/>
      <c r="H9" s="4"/>
      <c r="I9" s="4"/>
    </row>
    <row r="10" spans="1:9" ht="15">
      <c r="A10" s="381"/>
      <c r="B10" s="382"/>
      <c r="C10" s="88"/>
      <c r="D10" s="88"/>
      <c r="E10" s="88"/>
      <c r="F10" s="88"/>
      <c r="G10" s="88"/>
      <c r="H10" s="4"/>
      <c r="I10" s="4"/>
    </row>
    <row r="11" spans="1:9" ht="15">
      <c r="A11" s="381"/>
      <c r="B11" s="382"/>
      <c r="C11" s="88"/>
      <c r="D11" s="88"/>
      <c r="E11" s="88"/>
      <c r="F11" s="88"/>
      <c r="G11" s="88"/>
      <c r="H11" s="4"/>
      <c r="I11" s="4"/>
    </row>
    <row r="12" spans="1:9" ht="15">
      <c r="A12" s="381"/>
      <c r="B12" s="382"/>
      <c r="C12" s="88"/>
      <c r="D12" s="88"/>
      <c r="E12" s="88"/>
      <c r="F12" s="88"/>
      <c r="G12" s="88"/>
      <c r="H12" s="4"/>
      <c r="I12" s="4"/>
    </row>
    <row r="13" spans="1:9" ht="15">
      <c r="A13" s="381"/>
      <c r="B13" s="382"/>
      <c r="C13" s="88"/>
      <c r="D13" s="88"/>
      <c r="E13" s="88"/>
      <c r="F13" s="88"/>
      <c r="G13" s="88"/>
      <c r="H13" s="4"/>
      <c r="I13" s="4"/>
    </row>
    <row r="14" spans="1:9" ht="15">
      <c r="A14" s="381"/>
      <c r="B14" s="382"/>
      <c r="C14" s="88"/>
      <c r="D14" s="88"/>
      <c r="E14" s="88"/>
      <c r="F14" s="88"/>
      <c r="G14" s="88"/>
      <c r="H14" s="4"/>
      <c r="I14" s="4"/>
    </row>
    <row r="15" spans="1:9" ht="15">
      <c r="A15" s="381"/>
      <c r="B15" s="382"/>
      <c r="C15" s="88"/>
      <c r="D15" s="88"/>
      <c r="E15" s="88"/>
      <c r="F15" s="88"/>
      <c r="G15" s="88"/>
      <c r="H15" s="4"/>
      <c r="I15" s="4"/>
    </row>
    <row r="16" spans="1:9" ht="15">
      <c r="A16" s="381"/>
      <c r="B16" s="382"/>
      <c r="C16" s="88"/>
      <c r="D16" s="88"/>
      <c r="E16" s="88"/>
      <c r="F16" s="88"/>
      <c r="G16" s="88"/>
      <c r="H16" s="4"/>
      <c r="I16" s="4"/>
    </row>
    <row r="17" spans="1:9" ht="15">
      <c r="A17" s="381"/>
      <c r="B17" s="382"/>
      <c r="C17" s="88"/>
      <c r="D17" s="88"/>
      <c r="E17" s="88"/>
      <c r="F17" s="88"/>
      <c r="G17" s="88"/>
      <c r="H17" s="4"/>
      <c r="I17" s="4"/>
    </row>
    <row r="18" spans="1:9" ht="15">
      <c r="A18" s="381"/>
      <c r="B18" s="382"/>
      <c r="C18" s="88"/>
      <c r="D18" s="88"/>
      <c r="E18" s="88"/>
      <c r="F18" s="88"/>
      <c r="G18" s="88"/>
      <c r="H18" s="4"/>
      <c r="I18" s="4"/>
    </row>
    <row r="19" spans="1:9" ht="15">
      <c r="A19" s="381"/>
      <c r="B19" s="382"/>
      <c r="C19" s="88"/>
      <c r="D19" s="88"/>
      <c r="E19" s="88"/>
      <c r="F19" s="88"/>
      <c r="G19" s="88"/>
      <c r="H19" s="4"/>
      <c r="I19" s="4"/>
    </row>
    <row r="20" spans="1:9" ht="15">
      <c r="A20" s="381"/>
      <c r="B20" s="382"/>
      <c r="C20" s="88"/>
      <c r="D20" s="88"/>
      <c r="E20" s="88"/>
      <c r="F20" s="88"/>
      <c r="G20" s="88"/>
      <c r="H20" s="4"/>
      <c r="I20" s="4"/>
    </row>
    <row r="21" spans="1:9" ht="15">
      <c r="A21" s="381"/>
      <c r="B21" s="382"/>
      <c r="C21" s="88"/>
      <c r="D21" s="88"/>
      <c r="E21" s="88"/>
      <c r="F21" s="88"/>
      <c r="G21" s="88"/>
      <c r="H21" s="4"/>
      <c r="I21" s="4"/>
    </row>
    <row r="22" spans="1:9" ht="15">
      <c r="A22" s="381"/>
      <c r="B22" s="382"/>
      <c r="C22" s="88"/>
      <c r="D22" s="88"/>
      <c r="E22" s="88"/>
      <c r="F22" s="88"/>
      <c r="G22" s="88"/>
      <c r="H22" s="4"/>
      <c r="I22" s="4"/>
    </row>
    <row r="23" spans="1:9" ht="15">
      <c r="A23" s="381"/>
      <c r="B23" s="382"/>
      <c r="C23" s="88"/>
      <c r="D23" s="88"/>
      <c r="E23" s="88"/>
      <c r="F23" s="88"/>
      <c r="G23" s="88"/>
      <c r="H23" s="4"/>
      <c r="I23" s="4"/>
    </row>
    <row r="24" spans="1:9" ht="15">
      <c r="A24" s="381"/>
      <c r="B24" s="382"/>
      <c r="C24" s="88"/>
      <c r="D24" s="88"/>
      <c r="E24" s="88"/>
      <c r="F24" s="88"/>
      <c r="G24" s="88"/>
      <c r="H24" s="4"/>
      <c r="I24" s="4"/>
    </row>
    <row r="25" spans="1:9" ht="15">
      <c r="A25" s="381"/>
      <c r="B25" s="382"/>
      <c r="C25" s="88"/>
      <c r="D25" s="88"/>
      <c r="E25" s="88"/>
      <c r="F25" s="88"/>
      <c r="G25" s="88"/>
      <c r="H25" s="4"/>
      <c r="I25" s="4"/>
    </row>
    <row r="26" spans="1:9" ht="15">
      <c r="A26" s="381"/>
      <c r="B26" s="382"/>
      <c r="C26" s="88"/>
      <c r="D26" s="88"/>
      <c r="E26" s="88"/>
      <c r="F26" s="88"/>
      <c r="G26" s="88"/>
      <c r="H26" s="4"/>
      <c r="I26" s="4"/>
    </row>
    <row r="27" spans="1:9" ht="15">
      <c r="A27" s="381"/>
      <c r="B27" s="382"/>
      <c r="C27" s="88"/>
      <c r="D27" s="88"/>
      <c r="E27" s="88"/>
      <c r="F27" s="88"/>
      <c r="G27" s="88"/>
      <c r="H27" s="4"/>
      <c r="I27" s="4"/>
    </row>
    <row r="28" spans="1:9" ht="15">
      <c r="A28" s="381"/>
      <c r="B28" s="382"/>
      <c r="C28" s="88"/>
      <c r="D28" s="88"/>
      <c r="E28" s="88"/>
      <c r="F28" s="88"/>
      <c r="G28" s="88"/>
      <c r="H28" s="4"/>
      <c r="I28" s="4"/>
    </row>
    <row r="29" spans="1:9" ht="15">
      <c r="A29" s="381"/>
      <c r="B29" s="382"/>
      <c r="C29" s="88"/>
      <c r="D29" s="88"/>
      <c r="E29" s="88"/>
      <c r="F29" s="88"/>
      <c r="G29" s="88"/>
      <c r="H29" s="4"/>
      <c r="I29" s="4"/>
    </row>
    <row r="30" spans="1:9" ht="15">
      <c r="A30" s="381"/>
      <c r="B30" s="382"/>
      <c r="C30" s="88"/>
      <c r="D30" s="88"/>
      <c r="E30" s="88"/>
      <c r="F30" s="88"/>
      <c r="G30" s="88"/>
      <c r="H30" s="4"/>
      <c r="I30" s="4"/>
    </row>
    <row r="31" spans="1:9" ht="15">
      <c r="A31" s="381"/>
      <c r="B31" s="382"/>
      <c r="C31" s="88"/>
      <c r="D31" s="88"/>
      <c r="E31" s="88"/>
      <c r="F31" s="88"/>
      <c r="G31" s="88"/>
      <c r="H31" s="4"/>
      <c r="I31" s="4"/>
    </row>
    <row r="32" spans="1:9" ht="15">
      <c r="A32" s="381"/>
      <c r="B32" s="382"/>
      <c r="C32" s="88"/>
      <c r="D32" s="88"/>
      <c r="E32" s="88"/>
      <c r="F32" s="88"/>
      <c r="G32" s="88"/>
      <c r="H32" s="4"/>
      <c r="I32" s="4"/>
    </row>
    <row r="33" spans="1:9" ht="15">
      <c r="A33" s="381"/>
      <c r="B33" s="382"/>
      <c r="C33" s="88"/>
      <c r="D33" s="88"/>
      <c r="E33" s="88"/>
      <c r="F33" s="88"/>
      <c r="G33" s="88"/>
      <c r="H33" s="4"/>
      <c r="I33" s="4"/>
    </row>
    <row r="34" spans="1:9" ht="15">
      <c r="A34" s="381"/>
      <c r="B34" s="383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21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21"/>
      <c r="B37" s="44"/>
      <c r="C37" s="44"/>
      <c r="D37" s="44"/>
      <c r="E37" s="44"/>
      <c r="F37" s="44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:B5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5" t="s">
        <v>480</v>
      </c>
      <c r="B1" s="75"/>
      <c r="C1" s="78"/>
      <c r="D1" s="78"/>
      <c r="E1" s="78"/>
      <c r="F1" s="78"/>
      <c r="G1" s="440" t="s">
        <v>109</v>
      </c>
      <c r="H1" s="440"/>
    </row>
    <row r="2" spans="1:10" ht="15">
      <c r="A2" s="77" t="s">
        <v>140</v>
      </c>
      <c r="B2" s="75"/>
      <c r="C2" s="78"/>
      <c r="D2" s="78"/>
      <c r="E2" s="78"/>
      <c r="F2" s="78"/>
      <c r="G2" s="363" t="s">
        <v>515</v>
      </c>
      <c r="H2" s="299"/>
    </row>
    <row r="3" spans="1:10" ht="15">
      <c r="A3" s="77"/>
      <c r="B3" s="77"/>
      <c r="C3" s="77"/>
      <c r="D3" s="77"/>
      <c r="E3" s="77"/>
      <c r="F3" s="77"/>
      <c r="G3" s="286"/>
      <c r="H3" s="286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391" t="s">
        <v>516</v>
      </c>
      <c r="B5" s="298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85"/>
      <c r="B7" s="285"/>
      <c r="C7" s="285"/>
      <c r="D7" s="285"/>
      <c r="E7" s="285"/>
      <c r="F7" s="285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6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6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481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434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270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139</v>
      </c>
      <c r="D46" s="197"/>
      <c r="E46" s="197"/>
      <c r="F46" s="197"/>
      <c r="G46" s="197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A6" sqref="A6:B6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43" t="s">
        <v>482</v>
      </c>
      <c r="B2" s="443"/>
      <c r="C2" s="443"/>
      <c r="D2" s="443"/>
      <c r="E2" s="371"/>
      <c r="F2" s="78"/>
      <c r="G2" s="78"/>
      <c r="H2" s="78"/>
      <c r="I2" s="78"/>
      <c r="J2" s="286"/>
      <c r="K2" s="287"/>
      <c r="L2" s="287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86"/>
      <c r="K3" s="363" t="s">
        <v>515</v>
      </c>
      <c r="L3" s="299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86"/>
      <c r="K4" s="286"/>
      <c r="L4" s="286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391" t="s">
        <v>516</v>
      </c>
      <c r="B6" s="298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85"/>
      <c r="B8" s="285"/>
      <c r="C8" s="285"/>
      <c r="D8" s="285"/>
      <c r="E8" s="285"/>
      <c r="F8" s="285"/>
      <c r="G8" s="285"/>
      <c r="H8" s="285"/>
      <c r="I8" s="285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2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2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2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2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2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2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2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2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2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2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2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2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2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2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2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2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2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2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2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2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2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2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2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2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2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2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496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497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customHeight="1">
      <c r="A41" s="448" t="s">
        <v>514</v>
      </c>
      <c r="B41" s="448"/>
      <c r="C41" s="448"/>
      <c r="D41" s="448"/>
      <c r="E41" s="448"/>
      <c r="F41" s="448"/>
      <c r="G41" s="448"/>
      <c r="H41" s="448"/>
      <c r="I41" s="448"/>
      <c r="J41" s="448"/>
      <c r="K41" s="448"/>
    </row>
    <row r="42" spans="1:12" ht="15" customHeight="1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</row>
    <row r="43" spans="1:12" ht="12.75" customHeight="1">
      <c r="A43" s="402"/>
      <c r="B43" s="402"/>
      <c r="C43" s="402"/>
      <c r="D43" s="402"/>
      <c r="E43" s="402"/>
      <c r="F43" s="402"/>
      <c r="G43" s="402"/>
      <c r="H43" s="402"/>
      <c r="I43" s="402"/>
      <c r="J43" s="402"/>
      <c r="K43" s="402"/>
    </row>
    <row r="44" spans="1:12" ht="15">
      <c r="A44" s="444" t="s">
        <v>107</v>
      </c>
      <c r="B44" s="444"/>
      <c r="C44" s="373"/>
      <c r="D44" s="374"/>
      <c r="E44" s="374"/>
      <c r="F44" s="373"/>
      <c r="G44" s="373"/>
      <c r="H44" s="373"/>
      <c r="I44" s="373"/>
      <c r="J44" s="373"/>
      <c r="K44" s="189"/>
    </row>
    <row r="45" spans="1:12" ht="15">
      <c r="A45" s="373"/>
      <c r="B45" s="374"/>
      <c r="C45" s="373"/>
      <c r="D45" s="374"/>
      <c r="E45" s="374"/>
      <c r="F45" s="373"/>
      <c r="G45" s="373"/>
      <c r="H45" s="373"/>
      <c r="I45" s="373"/>
      <c r="J45" s="375"/>
      <c r="K45" s="189"/>
    </row>
    <row r="46" spans="1:12" ht="15" customHeight="1">
      <c r="A46" s="373"/>
      <c r="B46" s="374"/>
      <c r="C46" s="445" t="s">
        <v>268</v>
      </c>
      <c r="D46" s="445"/>
      <c r="E46" s="376"/>
      <c r="F46" s="377"/>
      <c r="G46" s="446" t="s">
        <v>498</v>
      </c>
      <c r="H46" s="446"/>
      <c r="I46" s="446"/>
      <c r="J46" s="378"/>
      <c r="K46" s="189"/>
    </row>
    <row r="47" spans="1:12" ht="15">
      <c r="A47" s="373"/>
      <c r="B47" s="374"/>
      <c r="C47" s="373"/>
      <c r="D47" s="374"/>
      <c r="E47" s="374"/>
      <c r="F47" s="373"/>
      <c r="G47" s="447"/>
      <c r="H47" s="447"/>
      <c r="I47" s="447"/>
      <c r="J47" s="378"/>
      <c r="K47" s="189"/>
    </row>
    <row r="48" spans="1:12" ht="15">
      <c r="A48" s="373"/>
      <c r="B48" s="374"/>
      <c r="C48" s="442" t="s">
        <v>139</v>
      </c>
      <c r="D48" s="442"/>
      <c r="E48" s="376"/>
      <c r="F48" s="377"/>
      <c r="G48" s="373"/>
      <c r="H48" s="373"/>
      <c r="I48" s="373"/>
      <c r="J48" s="373"/>
      <c r="K48" s="189"/>
    </row>
  </sheetData>
  <mergeCells count="6">
    <mergeCell ref="C48:D48"/>
    <mergeCell ref="A2:D2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A6" sqref="A6:B6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450" t="s">
        <v>109</v>
      </c>
      <c r="D1" s="450"/>
    </row>
    <row r="2" spans="1:5">
      <c r="A2" s="75" t="s">
        <v>459</v>
      </c>
      <c r="B2" s="77"/>
      <c r="C2" s="363" t="s">
        <v>515</v>
      </c>
      <c r="D2" s="299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391" t="s">
        <v>516</v>
      </c>
      <c r="B6" s="298"/>
      <c r="C6" s="120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2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2" customFormat="1" ht="12.75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A6" sqref="A6:B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440" t="s">
        <v>109</v>
      </c>
      <c r="D1" s="440"/>
      <c r="E1" s="92"/>
    </row>
    <row r="2" spans="1:5" s="6" customFormat="1">
      <c r="A2" s="75" t="s">
        <v>457</v>
      </c>
      <c r="B2" s="78"/>
      <c r="C2" s="363" t="s">
        <v>515</v>
      </c>
      <c r="D2" s="299"/>
      <c r="E2" s="92"/>
    </row>
    <row r="3" spans="1:5" s="6" customFormat="1">
      <c r="A3" s="77" t="s">
        <v>140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391" t="s">
        <v>516</v>
      </c>
      <c r="B6" s="298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1"/>
    </row>
    <row r="22" spans="1:9">
      <c r="A22" s="221" t="s">
        <v>403</v>
      </c>
    </row>
    <row r="23" spans="1:9" s="22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2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5" zoomScale="80" zoomScaleSheetLayoutView="80" workbookViewId="0">
      <selection activeCell="D69" sqref="D69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224</v>
      </c>
      <c r="B1" s="121"/>
      <c r="C1" s="451" t="s">
        <v>198</v>
      </c>
      <c r="D1" s="451"/>
      <c r="E1" s="106"/>
    </row>
    <row r="2" spans="1:5">
      <c r="A2" s="77" t="s">
        <v>140</v>
      </c>
      <c r="B2" s="121"/>
      <c r="C2" s="78"/>
      <c r="D2" s="363" t="s">
        <v>515</v>
      </c>
      <c r="E2" s="299"/>
    </row>
    <row r="3" spans="1:5">
      <c r="A3" s="117"/>
      <c r="B3" s="121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391" t="s">
        <v>516</v>
      </c>
      <c r="B5" s="298"/>
      <c r="C5" s="120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2"/>
      <c r="C7" s="123"/>
      <c r="D7" s="123"/>
      <c r="E7" s="106"/>
    </row>
    <row r="8" spans="1:5" ht="45">
      <c r="A8" s="124" t="s">
        <v>113</v>
      </c>
      <c r="B8" s="124" t="s">
        <v>190</v>
      </c>
      <c r="C8" s="124" t="s">
        <v>303</v>
      </c>
      <c r="D8" s="124" t="s">
        <v>257</v>
      </c>
      <c r="E8" s="106"/>
    </row>
    <row r="9" spans="1:5">
      <c r="A9" s="49"/>
      <c r="B9" s="50"/>
      <c r="C9" s="158"/>
      <c r="D9" s="158"/>
      <c r="E9" s="106"/>
    </row>
    <row r="10" spans="1:5">
      <c r="A10" s="51" t="s">
        <v>191</v>
      </c>
      <c r="B10" s="52"/>
      <c r="C10" s="125">
        <f>SUM(C11,C34)</f>
        <v>12811.529999999999</v>
      </c>
      <c r="D10" s="125">
        <f>SUM(D11,D34)</f>
        <v>5777.9000000000005</v>
      </c>
      <c r="E10" s="106"/>
    </row>
    <row r="11" spans="1:5">
      <c r="A11" s="53" t="s">
        <v>192</v>
      </c>
      <c r="B11" s="54"/>
      <c r="C11" s="86">
        <f>SUM(C12:C32)</f>
        <v>7050.53</v>
      </c>
      <c r="D11" s="86">
        <f>SUM(D12:D32)</f>
        <v>281.05</v>
      </c>
      <c r="E11" s="106"/>
    </row>
    <row r="12" spans="1:5">
      <c r="A12" s="57">
        <v>1110</v>
      </c>
      <c r="B12" s="56" t="s">
        <v>142</v>
      </c>
      <c r="C12" s="8">
        <v>178</v>
      </c>
      <c r="D12" s="8">
        <v>178</v>
      </c>
      <c r="E12" s="106"/>
    </row>
    <row r="13" spans="1:5">
      <c r="A13" s="57">
        <v>1120</v>
      </c>
      <c r="B13" s="56" t="s">
        <v>143</v>
      </c>
      <c r="C13" s="8"/>
      <c r="D13" s="8"/>
      <c r="E13" s="106"/>
    </row>
    <row r="14" spans="1:5">
      <c r="A14" s="57">
        <v>1211</v>
      </c>
      <c r="B14" s="56" t="s">
        <v>144</v>
      </c>
      <c r="C14" s="8">
        <v>6872.53</v>
      </c>
      <c r="D14" s="8">
        <v>103.05</v>
      </c>
      <c r="E14" s="106"/>
    </row>
    <row r="15" spans="1:5">
      <c r="A15" s="57">
        <v>1212</v>
      </c>
      <c r="B15" s="56" t="s">
        <v>145</v>
      </c>
      <c r="C15" s="8"/>
      <c r="D15" s="8"/>
      <c r="E15" s="106"/>
    </row>
    <row r="16" spans="1:5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/>
      <c r="D18" s="8"/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8"/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/>
      <c r="D28" s="8"/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5761</v>
      </c>
      <c r="D34" s="86">
        <f>SUM(D35:D42)</f>
        <v>5496.85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/>
      <c r="D36" s="8"/>
      <c r="E36" s="106"/>
    </row>
    <row r="37" spans="1:5">
      <c r="A37" s="57">
        <v>2130</v>
      </c>
      <c r="B37" s="56" t="s">
        <v>101</v>
      </c>
      <c r="C37" s="8">
        <v>1761</v>
      </c>
      <c r="D37" s="8">
        <v>1496.85</v>
      </c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>
        <v>4000</v>
      </c>
      <c r="D39" s="8">
        <v>4000</v>
      </c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C45-C64</f>
        <v>-53480.979999999996</v>
      </c>
      <c r="D44" s="86">
        <f>D45-D64</f>
        <v>-53480.979999999996</v>
      </c>
      <c r="E44" s="106"/>
    </row>
    <row r="45" spans="1:5">
      <c r="A45" s="58" t="s">
        <v>194</v>
      </c>
      <c r="B45" s="56"/>
      <c r="C45" s="86">
        <f>SUM(C46:C61)</f>
        <v>12960</v>
      </c>
      <c r="D45" s="86">
        <f>SUM(D46:D61)</f>
        <v>12960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>
        <v>12960</v>
      </c>
      <c r="D47" s="8">
        <v>12960</v>
      </c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/>
      <c r="D49" s="8"/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66440.98</v>
      </c>
      <c r="D64" s="86">
        <f>SUM(D65:D67)</f>
        <v>66440.98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/>
      <c r="D66" s="8"/>
      <c r="E66" s="106"/>
    </row>
    <row r="67" spans="1:5">
      <c r="A67" s="57">
        <v>5230</v>
      </c>
      <c r="B67" s="56" t="s">
        <v>437</v>
      </c>
      <c r="C67" s="8">
        <v>66440.98</v>
      </c>
      <c r="D67" s="8">
        <v>66440.98</v>
      </c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>
        <v>1761</v>
      </c>
      <c r="D78" s="8">
        <v>1497</v>
      </c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10" sqref="I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440" t="s">
        <v>109</v>
      </c>
      <c r="J1" s="440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363" t="s">
        <v>515</v>
      </c>
      <c r="J2" s="299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6"/>
      <c r="G4" s="77"/>
      <c r="H4" s="77"/>
      <c r="I4" s="77"/>
      <c r="J4" s="77"/>
      <c r="K4" s="106"/>
    </row>
    <row r="5" spans="1:11">
      <c r="A5" s="391" t="s">
        <v>516</v>
      </c>
      <c r="B5" s="298"/>
      <c r="C5" s="397"/>
      <c r="D5" s="397"/>
      <c r="E5" s="397"/>
      <c r="F5" s="398"/>
      <c r="G5" s="397"/>
      <c r="H5" s="397"/>
      <c r="I5" s="397"/>
      <c r="J5" s="397"/>
      <c r="K5" s="106"/>
    </row>
    <row r="6" spans="1:11">
      <c r="A6" s="78"/>
      <c r="B6" s="78"/>
      <c r="C6" s="77"/>
      <c r="D6" s="77"/>
      <c r="E6" s="77"/>
      <c r="F6" s="126"/>
      <c r="G6" s="77"/>
      <c r="H6" s="77"/>
      <c r="I6" s="77"/>
      <c r="J6" s="77"/>
      <c r="K6" s="106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6"/>
    </row>
    <row r="8" spans="1:11" s="26" customFormat="1" ht="45">
      <c r="A8" s="129" t="s">
        <v>64</v>
      </c>
      <c r="B8" s="129" t="s">
        <v>111</v>
      </c>
      <c r="C8" s="130" t="s">
        <v>113</v>
      </c>
      <c r="D8" s="130" t="s">
        <v>275</v>
      </c>
      <c r="E8" s="130" t="s">
        <v>112</v>
      </c>
      <c r="F8" s="128" t="s">
        <v>256</v>
      </c>
      <c r="G8" s="128" t="s">
        <v>294</v>
      </c>
      <c r="H8" s="128" t="s">
        <v>295</v>
      </c>
      <c r="I8" s="128" t="s">
        <v>257</v>
      </c>
      <c r="J8" s="131" t="s">
        <v>114</v>
      </c>
      <c r="K8" s="106"/>
    </row>
    <row r="9" spans="1:11" s="26" customFormat="1">
      <c r="A9" s="162">
        <v>1</v>
      </c>
      <c r="B9" s="162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06"/>
    </row>
    <row r="10" spans="1:11" s="26" customFormat="1" ht="30">
      <c r="A10" s="159">
        <v>1</v>
      </c>
      <c r="B10" s="405" t="s">
        <v>540</v>
      </c>
      <c r="C10" s="160" t="s">
        <v>541</v>
      </c>
      <c r="D10" s="161" t="s">
        <v>221</v>
      </c>
      <c r="E10" s="406" t="s">
        <v>542</v>
      </c>
      <c r="F10" s="27">
        <v>6872.53</v>
      </c>
      <c r="G10" s="27"/>
      <c r="H10" s="27">
        <f>F10-I10</f>
        <v>6769.48</v>
      </c>
      <c r="I10" s="27">
        <v>103.05</v>
      </c>
      <c r="J10" s="27"/>
      <c r="K10" s="106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9" t="s">
        <v>107</v>
      </c>
      <c r="C15" s="105"/>
      <c r="D15" s="105"/>
      <c r="E15" s="105"/>
      <c r="F15" s="240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3"/>
      <c r="D17" s="105"/>
      <c r="E17" s="105"/>
      <c r="F17" s="283"/>
      <c r="G17" s="284"/>
      <c r="H17" s="284"/>
      <c r="I17" s="102"/>
      <c r="J17" s="102"/>
    </row>
    <row r="18" spans="1:10">
      <c r="A18" s="102"/>
      <c r="B18" s="105"/>
      <c r="C18" s="241" t="s">
        <v>268</v>
      </c>
      <c r="D18" s="241"/>
      <c r="E18" s="105"/>
      <c r="F18" s="105" t="s">
        <v>273</v>
      </c>
      <c r="G18" s="102"/>
      <c r="H18" s="102"/>
      <c r="I18" s="102"/>
      <c r="J18" s="102"/>
    </row>
    <row r="19" spans="1:10">
      <c r="A19" s="102"/>
      <c r="B19" s="105"/>
      <c r="C19" s="242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42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J43" sqref="J43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5" t="s">
        <v>370</v>
      </c>
      <c r="B1" s="77"/>
      <c r="C1" s="77"/>
      <c r="D1" s="77"/>
      <c r="E1" s="77"/>
      <c r="F1" s="77"/>
      <c r="G1" s="168" t="s">
        <v>109</v>
      </c>
      <c r="H1" s="169"/>
    </row>
    <row r="2" spans="1:8">
      <c r="A2" s="77" t="s">
        <v>140</v>
      </c>
      <c r="B2" s="77"/>
      <c r="C2" s="77"/>
      <c r="D2" s="77"/>
      <c r="E2" s="77"/>
      <c r="F2" s="77"/>
      <c r="G2" s="363" t="s">
        <v>515</v>
      </c>
      <c r="H2" s="299"/>
    </row>
    <row r="3" spans="1:8">
      <c r="A3" s="77"/>
      <c r="B3" s="77"/>
      <c r="C3" s="77"/>
      <c r="D3" s="77"/>
      <c r="E3" s="77"/>
      <c r="F3" s="77"/>
      <c r="G3" s="103"/>
      <c r="H3" s="169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391" t="s">
        <v>516</v>
      </c>
      <c r="B5" s="298"/>
      <c r="C5" s="228"/>
      <c r="D5" s="228"/>
      <c r="E5" s="228"/>
      <c r="F5" s="228"/>
      <c r="G5" s="228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71" t="s">
        <v>313</v>
      </c>
      <c r="B8" s="171" t="s">
        <v>141</v>
      </c>
      <c r="C8" s="172" t="s">
        <v>368</v>
      </c>
      <c r="D8" s="172" t="s">
        <v>369</v>
      </c>
      <c r="E8" s="172" t="s">
        <v>275</v>
      </c>
      <c r="F8" s="171" t="s">
        <v>320</v>
      </c>
      <c r="G8" s="172" t="s">
        <v>314</v>
      </c>
      <c r="H8" s="106"/>
    </row>
    <row r="9" spans="1:8">
      <c r="A9" s="173" t="s">
        <v>315</v>
      </c>
      <c r="B9" s="174"/>
      <c r="C9" s="175"/>
      <c r="D9" s="176"/>
      <c r="E9" s="176"/>
      <c r="F9" s="176"/>
      <c r="G9" s="177">
        <v>178</v>
      </c>
      <c r="H9" s="106"/>
    </row>
    <row r="10" spans="1:8" ht="15.75">
      <c r="A10" s="174">
        <v>1</v>
      </c>
      <c r="B10" s="157" t="s">
        <v>543</v>
      </c>
      <c r="C10" s="178">
        <v>1050</v>
      </c>
      <c r="D10" s="179">
        <v>1050</v>
      </c>
      <c r="E10" s="179" t="s">
        <v>221</v>
      </c>
      <c r="F10" s="179" t="s">
        <v>544</v>
      </c>
      <c r="G10" s="180">
        <f>IF(ISBLANK(B10),"",G9+C10-D10)</f>
        <v>178</v>
      </c>
      <c r="H10" s="106"/>
    </row>
    <row r="11" spans="1:8" ht="15.75">
      <c r="A11" s="174">
        <v>2</v>
      </c>
      <c r="B11" s="157"/>
      <c r="C11" s="178"/>
      <c r="D11" s="179"/>
      <c r="E11" s="179"/>
      <c r="F11" s="179"/>
      <c r="G11" s="180" t="str">
        <f t="shared" ref="G11:G38" si="0">IF(ISBLANK(B11),"",G10+C11-D11)</f>
        <v/>
      </c>
      <c r="H11" s="106"/>
    </row>
    <row r="12" spans="1:8" ht="15.75">
      <c r="A12" s="174">
        <v>3</v>
      </c>
      <c r="B12" s="157"/>
      <c r="C12" s="178"/>
      <c r="D12" s="179"/>
      <c r="E12" s="179"/>
      <c r="F12" s="179"/>
      <c r="G12" s="180" t="str">
        <f t="shared" si="0"/>
        <v/>
      </c>
      <c r="H12" s="106"/>
    </row>
    <row r="13" spans="1:8" ht="15.75">
      <c r="A13" s="174">
        <v>4</v>
      </c>
      <c r="B13" s="157"/>
      <c r="C13" s="178"/>
      <c r="D13" s="179"/>
      <c r="E13" s="179"/>
      <c r="F13" s="179"/>
      <c r="G13" s="180" t="str">
        <f t="shared" si="0"/>
        <v/>
      </c>
      <c r="H13" s="106"/>
    </row>
    <row r="14" spans="1:8" ht="15.75">
      <c r="A14" s="174">
        <v>5</v>
      </c>
      <c r="B14" s="157"/>
      <c r="C14" s="178"/>
      <c r="D14" s="179"/>
      <c r="E14" s="179"/>
      <c r="F14" s="179"/>
      <c r="G14" s="180" t="str">
        <f t="shared" si="0"/>
        <v/>
      </c>
      <c r="H14" s="106"/>
    </row>
    <row r="15" spans="1:8" ht="15.75">
      <c r="A15" s="174">
        <v>6</v>
      </c>
      <c r="B15" s="157"/>
      <c r="C15" s="178"/>
      <c r="D15" s="179"/>
      <c r="E15" s="179"/>
      <c r="F15" s="179"/>
      <c r="G15" s="180" t="str">
        <f t="shared" si="0"/>
        <v/>
      </c>
      <c r="H15" s="106"/>
    </row>
    <row r="16" spans="1:8" ht="15.75">
      <c r="A16" s="174">
        <v>7</v>
      </c>
      <c r="B16" s="157"/>
      <c r="C16" s="178"/>
      <c r="D16" s="179"/>
      <c r="E16" s="179"/>
      <c r="F16" s="179"/>
      <c r="G16" s="180" t="str">
        <f t="shared" si="0"/>
        <v/>
      </c>
      <c r="H16" s="106"/>
    </row>
    <row r="17" spans="1:8" ht="15.75">
      <c r="A17" s="174">
        <v>8</v>
      </c>
      <c r="B17" s="157"/>
      <c r="C17" s="178"/>
      <c r="D17" s="179"/>
      <c r="E17" s="179"/>
      <c r="F17" s="179"/>
      <c r="G17" s="180" t="str">
        <f t="shared" si="0"/>
        <v/>
      </c>
      <c r="H17" s="106"/>
    </row>
    <row r="18" spans="1:8" ht="15.75">
      <c r="A18" s="174">
        <v>9</v>
      </c>
      <c r="B18" s="157"/>
      <c r="C18" s="178"/>
      <c r="D18" s="179"/>
      <c r="E18" s="179"/>
      <c r="F18" s="179"/>
      <c r="G18" s="180" t="str">
        <f t="shared" si="0"/>
        <v/>
      </c>
      <c r="H18" s="106"/>
    </row>
    <row r="19" spans="1:8" ht="15.75">
      <c r="A19" s="174">
        <v>10</v>
      </c>
      <c r="B19" s="157"/>
      <c r="C19" s="178"/>
      <c r="D19" s="179"/>
      <c r="E19" s="179"/>
      <c r="F19" s="179"/>
      <c r="G19" s="180" t="str">
        <f t="shared" si="0"/>
        <v/>
      </c>
      <c r="H19" s="106"/>
    </row>
    <row r="20" spans="1:8" ht="15.75">
      <c r="A20" s="174">
        <v>11</v>
      </c>
      <c r="B20" s="157"/>
      <c r="C20" s="178"/>
      <c r="D20" s="179"/>
      <c r="E20" s="179"/>
      <c r="F20" s="179"/>
      <c r="G20" s="180" t="str">
        <f t="shared" si="0"/>
        <v/>
      </c>
      <c r="H20" s="106"/>
    </row>
    <row r="21" spans="1:8" ht="15.75">
      <c r="A21" s="174">
        <v>12</v>
      </c>
      <c r="B21" s="157"/>
      <c r="C21" s="178"/>
      <c r="D21" s="179"/>
      <c r="E21" s="179"/>
      <c r="F21" s="179"/>
      <c r="G21" s="180" t="str">
        <f t="shared" si="0"/>
        <v/>
      </c>
      <c r="H21" s="106"/>
    </row>
    <row r="22" spans="1:8" ht="15.75">
      <c r="A22" s="174">
        <v>13</v>
      </c>
      <c r="B22" s="157"/>
      <c r="C22" s="178"/>
      <c r="D22" s="179"/>
      <c r="E22" s="179"/>
      <c r="F22" s="179"/>
      <c r="G22" s="180" t="str">
        <f t="shared" si="0"/>
        <v/>
      </c>
      <c r="H22" s="106"/>
    </row>
    <row r="23" spans="1:8" ht="15.75">
      <c r="A23" s="174">
        <v>14</v>
      </c>
      <c r="B23" s="157"/>
      <c r="C23" s="178"/>
      <c r="D23" s="179"/>
      <c r="E23" s="179"/>
      <c r="F23" s="179"/>
      <c r="G23" s="180" t="str">
        <f t="shared" si="0"/>
        <v/>
      </c>
      <c r="H23" s="106"/>
    </row>
    <row r="24" spans="1:8" ht="15.75">
      <c r="A24" s="174">
        <v>15</v>
      </c>
      <c r="B24" s="157"/>
      <c r="C24" s="178"/>
      <c r="D24" s="179"/>
      <c r="E24" s="179"/>
      <c r="F24" s="179"/>
      <c r="G24" s="180" t="str">
        <f t="shared" si="0"/>
        <v/>
      </c>
      <c r="H24" s="106"/>
    </row>
    <row r="25" spans="1:8" ht="15.75">
      <c r="A25" s="174">
        <v>16</v>
      </c>
      <c r="B25" s="157"/>
      <c r="C25" s="178"/>
      <c r="D25" s="179"/>
      <c r="E25" s="179"/>
      <c r="F25" s="179"/>
      <c r="G25" s="180" t="str">
        <f t="shared" si="0"/>
        <v/>
      </c>
      <c r="H25" s="106"/>
    </row>
    <row r="26" spans="1:8" ht="15.75">
      <c r="A26" s="174">
        <v>17</v>
      </c>
      <c r="B26" s="157"/>
      <c r="C26" s="178"/>
      <c r="D26" s="179"/>
      <c r="E26" s="179"/>
      <c r="F26" s="179"/>
      <c r="G26" s="180" t="str">
        <f t="shared" si="0"/>
        <v/>
      </c>
      <c r="H26" s="106"/>
    </row>
    <row r="27" spans="1:8" ht="15.75">
      <c r="A27" s="174">
        <v>18</v>
      </c>
      <c r="B27" s="157"/>
      <c r="C27" s="178"/>
      <c r="D27" s="179"/>
      <c r="E27" s="179"/>
      <c r="F27" s="179"/>
      <c r="G27" s="180" t="str">
        <f t="shared" si="0"/>
        <v/>
      </c>
      <c r="H27" s="106"/>
    </row>
    <row r="28" spans="1:8" ht="15.75">
      <c r="A28" s="174">
        <v>19</v>
      </c>
      <c r="B28" s="157"/>
      <c r="C28" s="178"/>
      <c r="D28" s="179"/>
      <c r="E28" s="179"/>
      <c r="F28" s="179"/>
      <c r="G28" s="180" t="str">
        <f t="shared" si="0"/>
        <v/>
      </c>
      <c r="H28" s="106"/>
    </row>
    <row r="29" spans="1:8" ht="15.75">
      <c r="A29" s="174">
        <v>20</v>
      </c>
      <c r="B29" s="157"/>
      <c r="C29" s="178"/>
      <c r="D29" s="179"/>
      <c r="E29" s="179"/>
      <c r="F29" s="179"/>
      <c r="G29" s="180" t="str">
        <f t="shared" si="0"/>
        <v/>
      </c>
      <c r="H29" s="106"/>
    </row>
    <row r="30" spans="1:8" ht="15.75">
      <c r="A30" s="174">
        <v>21</v>
      </c>
      <c r="B30" s="157"/>
      <c r="C30" s="181"/>
      <c r="D30" s="182"/>
      <c r="E30" s="182"/>
      <c r="F30" s="182"/>
      <c r="G30" s="180" t="str">
        <f t="shared" si="0"/>
        <v/>
      </c>
      <c r="H30" s="106"/>
    </row>
    <row r="31" spans="1:8" ht="15.75">
      <c r="A31" s="174">
        <v>22</v>
      </c>
      <c r="B31" s="157"/>
      <c r="C31" s="181"/>
      <c r="D31" s="182"/>
      <c r="E31" s="182"/>
      <c r="F31" s="182"/>
      <c r="G31" s="180" t="str">
        <f t="shared" si="0"/>
        <v/>
      </c>
      <c r="H31" s="106"/>
    </row>
    <row r="32" spans="1:8" ht="15.75">
      <c r="A32" s="174">
        <v>23</v>
      </c>
      <c r="B32" s="157"/>
      <c r="C32" s="181"/>
      <c r="D32" s="182"/>
      <c r="E32" s="182"/>
      <c r="F32" s="182"/>
      <c r="G32" s="180" t="str">
        <f t="shared" si="0"/>
        <v/>
      </c>
      <c r="H32" s="106"/>
    </row>
    <row r="33" spans="1:10" ht="15.75">
      <c r="A33" s="174">
        <v>24</v>
      </c>
      <c r="B33" s="157"/>
      <c r="C33" s="181"/>
      <c r="D33" s="182"/>
      <c r="E33" s="182"/>
      <c r="F33" s="182"/>
      <c r="G33" s="180" t="str">
        <f t="shared" si="0"/>
        <v/>
      </c>
      <c r="H33" s="106"/>
    </row>
    <row r="34" spans="1:10" ht="15.75">
      <c r="A34" s="174">
        <v>25</v>
      </c>
      <c r="B34" s="157"/>
      <c r="C34" s="181"/>
      <c r="D34" s="182"/>
      <c r="E34" s="182"/>
      <c r="F34" s="182"/>
      <c r="G34" s="180" t="str">
        <f t="shared" si="0"/>
        <v/>
      </c>
      <c r="H34" s="106"/>
    </row>
    <row r="35" spans="1:10" ht="15.75">
      <c r="A35" s="174">
        <v>26</v>
      </c>
      <c r="B35" s="157"/>
      <c r="C35" s="181"/>
      <c r="D35" s="182"/>
      <c r="E35" s="182"/>
      <c r="F35" s="182"/>
      <c r="G35" s="180" t="str">
        <f t="shared" si="0"/>
        <v/>
      </c>
      <c r="H35" s="106"/>
    </row>
    <row r="36" spans="1:10" ht="15.75">
      <c r="A36" s="174">
        <v>27</v>
      </c>
      <c r="B36" s="157"/>
      <c r="C36" s="181"/>
      <c r="D36" s="182"/>
      <c r="E36" s="182"/>
      <c r="F36" s="182"/>
      <c r="G36" s="180" t="str">
        <f t="shared" si="0"/>
        <v/>
      </c>
      <c r="H36" s="106"/>
    </row>
    <row r="37" spans="1:10" ht="15.75">
      <c r="A37" s="174">
        <v>28</v>
      </c>
      <c r="B37" s="157"/>
      <c r="C37" s="181"/>
      <c r="D37" s="182"/>
      <c r="E37" s="182"/>
      <c r="F37" s="182"/>
      <c r="G37" s="180" t="str">
        <f t="shared" si="0"/>
        <v/>
      </c>
      <c r="H37" s="106"/>
    </row>
    <row r="38" spans="1:10" ht="15.75">
      <c r="A38" s="174">
        <v>29</v>
      </c>
      <c r="B38" s="157"/>
      <c r="C38" s="181"/>
      <c r="D38" s="182"/>
      <c r="E38" s="182"/>
      <c r="F38" s="182"/>
      <c r="G38" s="180" t="str">
        <f t="shared" si="0"/>
        <v/>
      </c>
      <c r="H38" s="106"/>
    </row>
    <row r="39" spans="1:10" ht="15.75">
      <c r="A39" s="174" t="s">
        <v>278</v>
      </c>
      <c r="B39" s="157"/>
      <c r="C39" s="181"/>
      <c r="D39" s="182"/>
      <c r="E39" s="182"/>
      <c r="F39" s="182"/>
      <c r="G39" s="180" t="str">
        <f>IF(ISBLANK(B39),"",#REF!+C39-D39)</f>
        <v/>
      </c>
      <c r="H39" s="106"/>
    </row>
    <row r="40" spans="1:10">
      <c r="A40" s="183" t="s">
        <v>316</v>
      </c>
      <c r="B40" s="184"/>
      <c r="C40" s="185"/>
      <c r="D40" s="186"/>
      <c r="E40" s="186"/>
      <c r="F40" s="187"/>
      <c r="G40" s="188">
        <v>178</v>
      </c>
      <c r="H40" s="106"/>
    </row>
    <row r="44" spans="1:10">
      <c r="B44" s="191" t="s">
        <v>107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268</v>
      </c>
      <c r="F47" s="196" t="s">
        <v>273</v>
      </c>
      <c r="G47" s="194"/>
      <c r="H47" s="190"/>
      <c r="I47" s="190"/>
      <c r="J47" s="190"/>
    </row>
    <row r="48" spans="1:10">
      <c r="A48" s="190"/>
      <c r="C48" s="197" t="s">
        <v>139</v>
      </c>
      <c r="F48" s="189" t="s">
        <v>269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N23" sqref="N23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37" t="s">
        <v>304</v>
      </c>
      <c r="B1" s="138"/>
      <c r="C1" s="138"/>
      <c r="D1" s="138"/>
      <c r="E1" s="138"/>
      <c r="F1" s="79"/>
      <c r="G1" s="79"/>
      <c r="H1" s="79"/>
      <c r="I1" s="450" t="s">
        <v>109</v>
      </c>
      <c r="J1" s="450"/>
      <c r="K1" s="144"/>
    </row>
    <row r="2" spans="1:12" s="22" customFormat="1" ht="15">
      <c r="A2" s="106" t="s">
        <v>140</v>
      </c>
      <c r="B2" s="138"/>
      <c r="C2" s="138"/>
      <c r="D2" s="138"/>
      <c r="E2" s="138"/>
      <c r="F2" s="139"/>
      <c r="G2" s="140"/>
      <c r="H2" s="140"/>
      <c r="I2" s="363" t="s">
        <v>515</v>
      </c>
      <c r="J2" s="299"/>
      <c r="K2" s="144"/>
    </row>
    <row r="3" spans="1:12" s="22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6"/>
      <c r="K3" s="144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6"/>
      <c r="J4" s="77"/>
      <c r="K4" s="106"/>
      <c r="L4" s="22"/>
    </row>
    <row r="5" spans="1:12" s="2" customFormat="1" ht="15">
      <c r="A5" s="391" t="s">
        <v>516</v>
      </c>
      <c r="B5" s="298"/>
      <c r="C5" s="120"/>
      <c r="D5" s="120"/>
      <c r="E5" s="120"/>
      <c r="F5" s="59"/>
      <c r="G5" s="59"/>
      <c r="H5" s="59"/>
      <c r="I5" s="132"/>
      <c r="J5" s="59"/>
      <c r="K5" s="106"/>
    </row>
    <row r="6" spans="1:12" s="22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52" t="s">
        <v>220</v>
      </c>
      <c r="C7" s="452"/>
      <c r="D7" s="452" t="s">
        <v>292</v>
      </c>
      <c r="E7" s="452"/>
      <c r="F7" s="452" t="s">
        <v>293</v>
      </c>
      <c r="G7" s="452"/>
      <c r="H7" s="156" t="s">
        <v>279</v>
      </c>
      <c r="I7" s="452" t="s">
        <v>223</v>
      </c>
      <c r="J7" s="452"/>
      <c r="K7" s="145"/>
    </row>
    <row r="8" spans="1:12" ht="1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>
      <c r="A9" s="60" t="s">
        <v>116</v>
      </c>
      <c r="B9" s="83">
        <f>SUM(B10,B14,B17)</f>
        <v>0</v>
      </c>
      <c r="C9" s="83">
        <f>SUM(C10,C14,C17)</f>
        <v>1761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1497</v>
      </c>
      <c r="K9" s="145"/>
    </row>
    <row r="10" spans="1:12" ht="15">
      <c r="A10" s="61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1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45"/>
    </row>
    <row r="12" spans="1:12" ht="15">
      <c r="A12" s="61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45"/>
    </row>
    <row r="13" spans="1:12" ht="15">
      <c r="A13" s="61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45"/>
    </row>
    <row r="14" spans="1:12" ht="15">
      <c r="A14" s="61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1" t="s">
        <v>122</v>
      </c>
      <c r="B15" s="25"/>
      <c r="C15" s="25"/>
      <c r="D15" s="25"/>
      <c r="E15" s="25"/>
      <c r="F15" s="25"/>
      <c r="G15" s="25"/>
      <c r="H15" s="25"/>
      <c r="I15" s="25"/>
      <c r="J15" s="25"/>
      <c r="K15" s="145"/>
    </row>
    <row r="16" spans="1:12" ht="15">
      <c r="A16" s="61" t="s">
        <v>123</v>
      </c>
      <c r="B16" s="25"/>
      <c r="C16" s="25"/>
      <c r="D16" s="25"/>
      <c r="E16" s="25"/>
      <c r="F16" s="25"/>
      <c r="G16" s="25"/>
      <c r="H16" s="25"/>
      <c r="I16" s="25"/>
      <c r="J16" s="25"/>
      <c r="K16" s="145"/>
    </row>
    <row r="17" spans="1:11" ht="15">
      <c r="A17" s="61" t="s">
        <v>124</v>
      </c>
      <c r="B17" s="133">
        <f>SUM(B18:B19,B22,B23)</f>
        <v>0</v>
      </c>
      <c r="C17" s="133">
        <v>1761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v>1497</v>
      </c>
      <c r="K17" s="145"/>
    </row>
    <row r="18" spans="1:11" ht="15">
      <c r="A18" s="61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45"/>
    </row>
    <row r="19" spans="1:11" ht="15">
      <c r="A19" s="61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1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45"/>
    </row>
    <row r="21" spans="1:11" ht="15">
      <c r="A21" s="61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45"/>
    </row>
    <row r="22" spans="1:11" ht="15">
      <c r="A22" s="61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5"/>
    </row>
    <row r="23" spans="1:11" ht="15">
      <c r="A23" s="61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5"/>
    </row>
    <row r="24" spans="1:11" ht="15">
      <c r="A24" s="60" t="s">
        <v>131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5"/>
    </row>
    <row r="25" spans="1:11" ht="15">
      <c r="A25" s="61" t="s">
        <v>258</v>
      </c>
      <c r="B25" s="25"/>
      <c r="C25" s="25"/>
      <c r="D25" s="25"/>
      <c r="E25" s="25"/>
      <c r="F25" s="25"/>
      <c r="G25" s="25"/>
      <c r="H25" s="25"/>
      <c r="I25" s="25"/>
      <c r="J25" s="25"/>
      <c r="K25" s="145"/>
    </row>
    <row r="26" spans="1:11" ht="15">
      <c r="A26" s="61" t="s">
        <v>259</v>
      </c>
      <c r="B26" s="25"/>
      <c r="C26" s="25"/>
      <c r="D26" s="25"/>
      <c r="E26" s="25"/>
      <c r="F26" s="25"/>
      <c r="G26" s="25"/>
      <c r="H26" s="25"/>
      <c r="I26" s="25"/>
      <c r="J26" s="25"/>
      <c r="K26" s="145"/>
    </row>
    <row r="27" spans="1:11" ht="15">
      <c r="A27" s="61" t="s">
        <v>260</v>
      </c>
      <c r="B27" s="25"/>
      <c r="C27" s="25"/>
      <c r="D27" s="25"/>
      <c r="E27" s="25"/>
      <c r="F27" s="25"/>
      <c r="G27" s="25"/>
      <c r="H27" s="25"/>
      <c r="I27" s="25"/>
      <c r="J27" s="25"/>
      <c r="K27" s="145"/>
    </row>
    <row r="28" spans="1:11" ht="15">
      <c r="A28" s="61" t="s">
        <v>261</v>
      </c>
      <c r="B28" s="25"/>
      <c r="C28" s="25"/>
      <c r="D28" s="25"/>
      <c r="E28" s="25"/>
      <c r="F28" s="25"/>
      <c r="G28" s="25"/>
      <c r="H28" s="25"/>
      <c r="I28" s="25"/>
      <c r="J28" s="25"/>
      <c r="K28" s="145"/>
    </row>
    <row r="29" spans="1:11" ht="15">
      <c r="A29" s="61" t="s">
        <v>262</v>
      </c>
      <c r="B29" s="25"/>
      <c r="C29" s="25"/>
      <c r="D29" s="25"/>
      <c r="E29" s="25"/>
      <c r="F29" s="25"/>
      <c r="G29" s="25"/>
      <c r="H29" s="25"/>
      <c r="I29" s="25"/>
      <c r="J29" s="25"/>
      <c r="K29" s="145"/>
    </row>
    <row r="30" spans="1:11" ht="15">
      <c r="A30" s="61" t="s">
        <v>263</v>
      </c>
      <c r="B30" s="25"/>
      <c r="C30" s="25"/>
      <c r="D30" s="25"/>
      <c r="E30" s="25"/>
      <c r="F30" s="25"/>
      <c r="G30" s="25"/>
      <c r="H30" s="25"/>
      <c r="I30" s="25"/>
      <c r="J30" s="25"/>
      <c r="K30" s="145"/>
    </row>
    <row r="31" spans="1:11" ht="15">
      <c r="A31" s="61" t="s">
        <v>264</v>
      </c>
      <c r="B31" s="25"/>
      <c r="C31" s="25"/>
      <c r="D31" s="25"/>
      <c r="E31" s="25"/>
      <c r="F31" s="25"/>
      <c r="G31" s="25"/>
      <c r="H31" s="25"/>
      <c r="I31" s="25"/>
      <c r="J31" s="25"/>
      <c r="K31" s="145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5"/>
    </row>
    <row r="33" spans="1:11" ht="15">
      <c r="A33" s="61" t="s">
        <v>265</v>
      </c>
      <c r="B33" s="25"/>
      <c r="C33" s="25"/>
      <c r="D33" s="25"/>
      <c r="E33" s="25"/>
      <c r="F33" s="25"/>
      <c r="G33" s="25"/>
      <c r="H33" s="25"/>
      <c r="I33" s="25"/>
      <c r="J33" s="25"/>
      <c r="K33" s="145"/>
    </row>
    <row r="34" spans="1:11" ht="15">
      <c r="A34" s="61" t="s">
        <v>266</v>
      </c>
      <c r="B34" s="25"/>
      <c r="C34" s="25"/>
      <c r="D34" s="25"/>
      <c r="E34" s="25"/>
      <c r="F34" s="25"/>
      <c r="G34" s="25"/>
      <c r="H34" s="25"/>
      <c r="I34" s="25"/>
      <c r="J34" s="25"/>
      <c r="K34" s="145"/>
    </row>
    <row r="35" spans="1:11" ht="15">
      <c r="A35" s="61" t="s">
        <v>267</v>
      </c>
      <c r="B35" s="25"/>
      <c r="C35" s="25"/>
      <c r="D35" s="25"/>
      <c r="E35" s="25"/>
      <c r="F35" s="25"/>
      <c r="G35" s="25"/>
      <c r="H35" s="25"/>
      <c r="I35" s="25"/>
      <c r="J35" s="25"/>
      <c r="K35" s="145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5"/>
    </row>
    <row r="37" spans="1:11" ht="15">
      <c r="A37" s="61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5"/>
    </row>
    <row r="38" spans="1:11" ht="15">
      <c r="A38" s="61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5"/>
    </row>
    <row r="39" spans="1:11" ht="15">
      <c r="A39" s="61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1" t="s">
        <v>438</v>
      </c>
      <c r="B40" s="25"/>
      <c r="C40" s="25"/>
      <c r="D40" s="25"/>
      <c r="E40" s="25"/>
      <c r="F40" s="25"/>
      <c r="G40" s="25"/>
      <c r="H40" s="25"/>
      <c r="I40" s="25"/>
      <c r="J40" s="25"/>
      <c r="K40" s="145"/>
    </row>
    <row r="41" spans="1:11" ht="15">
      <c r="A41" s="61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5"/>
    </row>
    <row r="42" spans="1:11" ht="15">
      <c r="A42" s="61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5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A5" sqref="A5:B5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4"/>
  </cols>
  <sheetData>
    <row r="1" spans="1:12" s="22" customFormat="1" ht="15">
      <c r="A1" s="137" t="s">
        <v>305</v>
      </c>
      <c r="B1" s="138"/>
      <c r="C1" s="138"/>
      <c r="D1" s="138"/>
      <c r="E1" s="138"/>
      <c r="F1" s="138"/>
      <c r="G1" s="144"/>
      <c r="H1" s="101" t="s">
        <v>198</v>
      </c>
      <c r="I1" s="144"/>
      <c r="J1" s="67"/>
      <c r="K1" s="67"/>
      <c r="L1" s="67"/>
    </row>
    <row r="2" spans="1:12" s="22" customFormat="1" ht="15">
      <c r="A2" s="106" t="s">
        <v>140</v>
      </c>
      <c r="B2" s="138"/>
      <c r="C2" s="138"/>
      <c r="D2" s="138"/>
      <c r="E2" s="138"/>
      <c r="F2" s="138"/>
      <c r="G2" s="146"/>
      <c r="H2" s="363" t="s">
        <v>515</v>
      </c>
      <c r="I2" s="299"/>
      <c r="J2" s="67"/>
      <c r="K2" s="67"/>
      <c r="L2" s="67"/>
    </row>
    <row r="3" spans="1:12" s="22" customFormat="1" ht="15">
      <c r="A3" s="138"/>
      <c r="B3" s="138"/>
      <c r="C3" s="138"/>
      <c r="D3" s="138"/>
      <c r="E3" s="138"/>
      <c r="F3" s="138"/>
      <c r="G3" s="146"/>
      <c r="H3" s="141"/>
      <c r="I3" s="146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8"/>
      <c r="F4" s="138"/>
      <c r="G4" s="138"/>
      <c r="H4" s="138"/>
      <c r="I4" s="144"/>
      <c r="J4" s="64"/>
      <c r="K4" s="64"/>
      <c r="L4" s="22"/>
    </row>
    <row r="5" spans="1:12" s="2" customFormat="1" ht="15">
      <c r="A5" s="391" t="s">
        <v>516</v>
      </c>
      <c r="B5" s="298"/>
      <c r="C5" s="120"/>
      <c r="D5" s="120"/>
      <c r="E5" s="148"/>
      <c r="F5" s="149"/>
      <c r="G5" s="149"/>
      <c r="H5" s="149"/>
      <c r="I5" s="144"/>
      <c r="J5" s="64"/>
      <c r="K5" s="64"/>
      <c r="L5" s="12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44"/>
      <c r="J6" s="64"/>
      <c r="K6" s="64"/>
      <c r="L6" s="64"/>
    </row>
    <row r="7" spans="1:12" ht="30">
      <c r="A7" s="134" t="s">
        <v>64</v>
      </c>
      <c r="B7" s="134" t="s">
        <v>379</v>
      </c>
      <c r="C7" s="136" t="s">
        <v>380</v>
      </c>
      <c r="D7" s="136" t="s">
        <v>235</v>
      </c>
      <c r="E7" s="136" t="s">
        <v>240</v>
      </c>
      <c r="F7" s="136" t="s">
        <v>241</v>
      </c>
      <c r="G7" s="136" t="s">
        <v>242</v>
      </c>
      <c r="H7" s="136" t="s">
        <v>243</v>
      </c>
      <c r="I7" s="144"/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6">
        <v>8</v>
      </c>
      <c r="I8" s="144"/>
    </row>
    <row r="9" spans="1:12" ht="15">
      <c r="A9" s="68">
        <v>1</v>
      </c>
      <c r="B9" s="25"/>
      <c r="C9" s="25"/>
      <c r="D9" s="25"/>
      <c r="E9" s="25"/>
      <c r="F9" s="25"/>
      <c r="G9" s="157"/>
      <c r="H9" s="25"/>
      <c r="I9" s="144"/>
    </row>
    <row r="10" spans="1:12" ht="15">
      <c r="A10" s="68">
        <v>2</v>
      </c>
      <c r="B10" s="25"/>
      <c r="C10" s="25"/>
      <c r="D10" s="25"/>
      <c r="E10" s="25"/>
      <c r="F10" s="25"/>
      <c r="G10" s="157"/>
      <c r="H10" s="25"/>
      <c r="I10" s="144"/>
    </row>
    <row r="11" spans="1:12" ht="15">
      <c r="A11" s="68">
        <v>3</v>
      </c>
      <c r="B11" s="25"/>
      <c r="C11" s="25"/>
      <c r="D11" s="25"/>
      <c r="E11" s="25"/>
      <c r="F11" s="25"/>
      <c r="G11" s="157"/>
      <c r="H11" s="25"/>
      <c r="I11" s="144"/>
    </row>
    <row r="12" spans="1:12" ht="15">
      <c r="A12" s="68">
        <v>4</v>
      </c>
      <c r="B12" s="25"/>
      <c r="C12" s="25"/>
      <c r="D12" s="25"/>
      <c r="E12" s="25"/>
      <c r="F12" s="25"/>
      <c r="G12" s="157"/>
      <c r="H12" s="25"/>
      <c r="I12" s="144"/>
    </row>
    <row r="13" spans="1:12" ht="15">
      <c r="A13" s="68">
        <v>5</v>
      </c>
      <c r="B13" s="25"/>
      <c r="C13" s="25"/>
      <c r="D13" s="25"/>
      <c r="E13" s="25"/>
      <c r="F13" s="25"/>
      <c r="G13" s="157"/>
      <c r="H13" s="25"/>
      <c r="I13" s="144"/>
    </row>
    <row r="14" spans="1:12" ht="15">
      <c r="A14" s="68">
        <v>6</v>
      </c>
      <c r="B14" s="25"/>
      <c r="C14" s="25"/>
      <c r="D14" s="25"/>
      <c r="E14" s="25"/>
      <c r="F14" s="25"/>
      <c r="G14" s="157"/>
      <c r="H14" s="25"/>
      <c r="I14" s="144"/>
    </row>
    <row r="15" spans="1:12" s="22" customFormat="1" ht="15">
      <c r="A15" s="68">
        <v>7</v>
      </c>
      <c r="B15" s="25"/>
      <c r="C15" s="25"/>
      <c r="D15" s="25"/>
      <c r="E15" s="25"/>
      <c r="F15" s="25"/>
      <c r="G15" s="157"/>
      <c r="H15" s="25"/>
      <c r="I15" s="144"/>
      <c r="J15" s="64"/>
      <c r="K15" s="64"/>
      <c r="L15" s="64"/>
    </row>
    <row r="16" spans="1:12" s="22" customFormat="1" ht="15">
      <c r="A16" s="68">
        <v>8</v>
      </c>
      <c r="B16" s="25"/>
      <c r="C16" s="25"/>
      <c r="D16" s="25"/>
      <c r="E16" s="25"/>
      <c r="F16" s="25"/>
      <c r="G16" s="157"/>
      <c r="H16" s="25"/>
      <c r="I16" s="144"/>
      <c r="J16" s="64"/>
      <c r="K16" s="64"/>
      <c r="L16" s="64"/>
    </row>
    <row r="17" spans="1:12" s="22" customFormat="1" ht="15">
      <c r="A17" s="68">
        <v>9</v>
      </c>
      <c r="B17" s="25"/>
      <c r="C17" s="25"/>
      <c r="D17" s="25"/>
      <c r="E17" s="25"/>
      <c r="F17" s="25"/>
      <c r="G17" s="157"/>
      <c r="H17" s="25"/>
      <c r="I17" s="144"/>
      <c r="J17" s="64"/>
      <c r="K17" s="64"/>
      <c r="L17" s="64"/>
    </row>
    <row r="18" spans="1:12" s="22" customFormat="1" ht="15">
      <c r="A18" s="68">
        <v>10</v>
      </c>
      <c r="B18" s="25"/>
      <c r="C18" s="25"/>
      <c r="D18" s="25"/>
      <c r="E18" s="25"/>
      <c r="F18" s="25"/>
      <c r="G18" s="157"/>
      <c r="H18" s="25"/>
      <c r="I18" s="144"/>
      <c r="J18" s="64"/>
      <c r="K18" s="64"/>
      <c r="L18" s="64"/>
    </row>
    <row r="19" spans="1:12" s="22" customFormat="1" ht="15">
      <c r="A19" s="68">
        <v>11</v>
      </c>
      <c r="B19" s="25"/>
      <c r="C19" s="25"/>
      <c r="D19" s="25"/>
      <c r="E19" s="25"/>
      <c r="F19" s="25"/>
      <c r="G19" s="157"/>
      <c r="H19" s="25"/>
      <c r="I19" s="144"/>
      <c r="J19" s="64"/>
      <c r="K19" s="64"/>
      <c r="L19" s="64"/>
    </row>
    <row r="20" spans="1:12" s="22" customFormat="1" ht="15">
      <c r="A20" s="68">
        <v>12</v>
      </c>
      <c r="B20" s="25"/>
      <c r="C20" s="25"/>
      <c r="D20" s="25"/>
      <c r="E20" s="25"/>
      <c r="F20" s="25"/>
      <c r="G20" s="157"/>
      <c r="H20" s="25"/>
      <c r="I20" s="144"/>
      <c r="J20" s="64"/>
      <c r="K20" s="64"/>
      <c r="L20" s="64"/>
    </row>
    <row r="21" spans="1:12" s="22" customFormat="1" ht="15">
      <c r="A21" s="68">
        <v>13</v>
      </c>
      <c r="B21" s="25"/>
      <c r="C21" s="25"/>
      <c r="D21" s="25"/>
      <c r="E21" s="25"/>
      <c r="F21" s="25"/>
      <c r="G21" s="157"/>
      <c r="H21" s="25"/>
      <c r="I21" s="144"/>
      <c r="J21" s="64"/>
      <c r="K21" s="64"/>
      <c r="L21" s="64"/>
    </row>
    <row r="22" spans="1:12" s="22" customFormat="1" ht="15">
      <c r="A22" s="68">
        <v>14</v>
      </c>
      <c r="B22" s="25"/>
      <c r="C22" s="25"/>
      <c r="D22" s="25"/>
      <c r="E22" s="25"/>
      <c r="F22" s="25"/>
      <c r="G22" s="157"/>
      <c r="H22" s="25"/>
      <c r="I22" s="144"/>
      <c r="J22" s="64"/>
      <c r="K22" s="64"/>
      <c r="L22" s="64"/>
    </row>
    <row r="23" spans="1:12" s="22" customFormat="1" ht="15">
      <c r="A23" s="68">
        <v>15</v>
      </c>
      <c r="B23" s="25"/>
      <c r="C23" s="25"/>
      <c r="D23" s="25"/>
      <c r="E23" s="25"/>
      <c r="F23" s="25"/>
      <c r="G23" s="157"/>
      <c r="H23" s="25"/>
      <c r="I23" s="144"/>
      <c r="J23" s="64"/>
      <c r="K23" s="64"/>
      <c r="L23" s="64"/>
    </row>
    <row r="24" spans="1:12" s="22" customFormat="1" ht="15">
      <c r="A24" s="68">
        <v>16</v>
      </c>
      <c r="B24" s="25"/>
      <c r="C24" s="25"/>
      <c r="D24" s="25"/>
      <c r="E24" s="25"/>
      <c r="F24" s="25"/>
      <c r="G24" s="157"/>
      <c r="H24" s="25"/>
      <c r="I24" s="144"/>
      <c r="J24" s="64"/>
      <c r="K24" s="64"/>
      <c r="L24" s="64"/>
    </row>
    <row r="25" spans="1:12" s="22" customFormat="1" ht="15">
      <c r="A25" s="68">
        <v>17</v>
      </c>
      <c r="B25" s="25"/>
      <c r="C25" s="25"/>
      <c r="D25" s="25"/>
      <c r="E25" s="25"/>
      <c r="F25" s="25"/>
      <c r="G25" s="157"/>
      <c r="H25" s="25"/>
      <c r="I25" s="144"/>
      <c r="J25" s="64"/>
      <c r="K25" s="64"/>
      <c r="L25" s="64"/>
    </row>
    <row r="26" spans="1:12" s="22" customFormat="1" ht="15">
      <c r="A26" s="68">
        <v>18</v>
      </c>
      <c r="B26" s="25"/>
      <c r="C26" s="25"/>
      <c r="D26" s="25"/>
      <c r="E26" s="25"/>
      <c r="F26" s="25"/>
      <c r="G26" s="157"/>
      <c r="H26" s="25"/>
      <c r="I26" s="144"/>
      <c r="J26" s="64"/>
      <c r="K26" s="64"/>
      <c r="L26" s="64"/>
    </row>
    <row r="27" spans="1:12" s="22" customFormat="1" ht="15">
      <c r="A27" s="68" t="s">
        <v>278</v>
      </c>
      <c r="B27" s="25"/>
      <c r="C27" s="25"/>
      <c r="D27" s="25"/>
      <c r="E27" s="25"/>
      <c r="F27" s="25"/>
      <c r="G27" s="157"/>
      <c r="H27" s="25"/>
      <c r="I27" s="144"/>
      <c r="J27" s="64"/>
      <c r="K27" s="64"/>
      <c r="L27" s="64"/>
    </row>
    <row r="28" spans="1:12" s="22" customFormat="1">
      <c r="J28" s="64"/>
      <c r="K28" s="64"/>
      <c r="L28" s="64"/>
    </row>
    <row r="29" spans="1:12" s="22" customFormat="1"/>
    <row r="30" spans="1:12" s="22" customFormat="1">
      <c r="A30" s="24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A5" sqref="A5:B5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5" customWidth="1"/>
    <col min="11" max="16384" width="9.140625" style="24"/>
  </cols>
  <sheetData>
    <row r="1" spans="1:12" s="22" customFormat="1" ht="15">
      <c r="A1" s="137" t="s">
        <v>306</v>
      </c>
      <c r="B1" s="138"/>
      <c r="C1" s="138"/>
      <c r="D1" s="138"/>
      <c r="E1" s="138"/>
      <c r="F1" s="138"/>
      <c r="G1" s="138"/>
      <c r="H1" s="144"/>
      <c r="I1" s="385" t="s">
        <v>198</v>
      </c>
      <c r="J1" s="151"/>
    </row>
    <row r="2" spans="1:12" s="22" customFormat="1" ht="15">
      <c r="A2" s="106" t="s">
        <v>140</v>
      </c>
      <c r="B2" s="138"/>
      <c r="C2" s="138"/>
      <c r="D2" s="138"/>
      <c r="E2" s="138"/>
      <c r="F2" s="138"/>
      <c r="G2" s="138"/>
      <c r="H2" s="144"/>
      <c r="I2" s="363" t="s">
        <v>515</v>
      </c>
      <c r="J2" s="299"/>
    </row>
    <row r="3" spans="1:12" s="22" customFormat="1" ht="15">
      <c r="A3" s="138"/>
      <c r="B3" s="138"/>
      <c r="C3" s="138"/>
      <c r="D3" s="138"/>
      <c r="E3" s="138"/>
      <c r="F3" s="138"/>
      <c r="G3" s="138"/>
      <c r="H3" s="141"/>
      <c r="I3" s="141"/>
      <c r="J3" s="151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47"/>
      <c r="J4" s="105"/>
      <c r="L4" s="22"/>
    </row>
    <row r="5" spans="1:12" s="2" customFormat="1" ht="15">
      <c r="A5" s="391" t="s">
        <v>516</v>
      </c>
      <c r="B5" s="298"/>
      <c r="C5" s="120"/>
      <c r="D5" s="120"/>
      <c r="E5" s="148"/>
      <c r="F5" s="149"/>
      <c r="G5" s="149"/>
      <c r="H5" s="149"/>
      <c r="I5" s="148"/>
      <c r="J5" s="105"/>
    </row>
    <row r="6" spans="1:12" s="22" customFormat="1" ht="13.5">
      <c r="A6" s="142"/>
      <c r="B6" s="143"/>
      <c r="C6" s="143"/>
      <c r="D6" s="143"/>
      <c r="E6" s="138"/>
      <c r="F6" s="138"/>
      <c r="G6" s="138"/>
      <c r="H6" s="138"/>
      <c r="I6" s="138"/>
      <c r="J6" s="146"/>
    </row>
    <row r="7" spans="1:12" ht="3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246</v>
      </c>
      <c r="F7" s="136" t="s">
        <v>247</v>
      </c>
      <c r="G7" s="136" t="s">
        <v>241</v>
      </c>
      <c r="H7" s="136" t="s">
        <v>242</v>
      </c>
      <c r="I7" s="136" t="s">
        <v>243</v>
      </c>
      <c r="J7" s="152"/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52"/>
    </row>
    <row r="9" spans="1:12" ht="15">
      <c r="A9" s="68">
        <v>1</v>
      </c>
      <c r="B9" s="25"/>
      <c r="C9" s="25"/>
      <c r="D9" s="25"/>
      <c r="E9" s="25"/>
      <c r="F9" s="25"/>
      <c r="G9" s="25"/>
      <c r="H9" s="157"/>
      <c r="I9" s="25"/>
      <c r="J9" s="152"/>
    </row>
    <row r="10" spans="1:12" ht="15">
      <c r="A10" s="68">
        <v>2</v>
      </c>
      <c r="B10" s="25"/>
      <c r="C10" s="25"/>
      <c r="D10" s="25"/>
      <c r="E10" s="25"/>
      <c r="F10" s="25"/>
      <c r="G10" s="25"/>
      <c r="H10" s="157"/>
      <c r="I10" s="25"/>
      <c r="J10" s="152"/>
    </row>
    <row r="11" spans="1:12" ht="15">
      <c r="A11" s="68">
        <v>3</v>
      </c>
      <c r="B11" s="25"/>
      <c r="C11" s="25"/>
      <c r="D11" s="25"/>
      <c r="E11" s="25"/>
      <c r="F11" s="25"/>
      <c r="G11" s="25"/>
      <c r="H11" s="157"/>
      <c r="I11" s="25"/>
      <c r="J11" s="152"/>
    </row>
    <row r="12" spans="1:12" ht="15">
      <c r="A12" s="68">
        <v>4</v>
      </c>
      <c r="B12" s="25"/>
      <c r="C12" s="25"/>
      <c r="D12" s="25"/>
      <c r="E12" s="25"/>
      <c r="F12" s="25"/>
      <c r="G12" s="25"/>
      <c r="H12" s="157"/>
      <c r="I12" s="25"/>
      <c r="J12" s="152"/>
    </row>
    <row r="13" spans="1:12" ht="15">
      <c r="A13" s="68">
        <v>5</v>
      </c>
      <c r="B13" s="25"/>
      <c r="C13" s="25"/>
      <c r="D13" s="25"/>
      <c r="E13" s="25"/>
      <c r="F13" s="25"/>
      <c r="G13" s="25"/>
      <c r="H13" s="157"/>
      <c r="I13" s="25"/>
      <c r="J13" s="152"/>
    </row>
    <row r="14" spans="1:12" ht="15">
      <c r="A14" s="68">
        <v>6</v>
      </c>
      <c r="B14" s="25"/>
      <c r="C14" s="25"/>
      <c r="D14" s="25"/>
      <c r="E14" s="25"/>
      <c r="F14" s="25"/>
      <c r="G14" s="25"/>
      <c r="H14" s="157"/>
      <c r="I14" s="25"/>
      <c r="J14" s="152"/>
    </row>
    <row r="15" spans="1:12" s="22" customFormat="1" ht="15">
      <c r="A15" s="68">
        <v>7</v>
      </c>
      <c r="B15" s="25"/>
      <c r="C15" s="25"/>
      <c r="D15" s="25"/>
      <c r="E15" s="25"/>
      <c r="F15" s="25"/>
      <c r="G15" s="25"/>
      <c r="H15" s="157"/>
      <c r="I15" s="25"/>
      <c r="J15" s="146"/>
    </row>
    <row r="16" spans="1:12" s="22" customFormat="1" ht="15">
      <c r="A16" s="68">
        <v>8</v>
      </c>
      <c r="B16" s="25"/>
      <c r="C16" s="25"/>
      <c r="D16" s="25"/>
      <c r="E16" s="25"/>
      <c r="F16" s="25"/>
      <c r="G16" s="25"/>
      <c r="H16" s="157"/>
      <c r="I16" s="25"/>
      <c r="J16" s="146"/>
    </row>
    <row r="17" spans="1:10" s="22" customFormat="1" ht="15">
      <c r="A17" s="68">
        <v>9</v>
      </c>
      <c r="B17" s="25"/>
      <c r="C17" s="25"/>
      <c r="D17" s="25"/>
      <c r="E17" s="25"/>
      <c r="F17" s="25"/>
      <c r="G17" s="25"/>
      <c r="H17" s="157"/>
      <c r="I17" s="25"/>
      <c r="J17" s="146"/>
    </row>
    <row r="18" spans="1:10" s="22" customFormat="1" ht="15">
      <c r="A18" s="68">
        <v>10</v>
      </c>
      <c r="B18" s="25"/>
      <c r="C18" s="25"/>
      <c r="D18" s="25"/>
      <c r="E18" s="25"/>
      <c r="F18" s="25"/>
      <c r="G18" s="25"/>
      <c r="H18" s="157"/>
      <c r="I18" s="25"/>
      <c r="J18" s="146"/>
    </row>
    <row r="19" spans="1:10" s="22" customFormat="1" ht="15">
      <c r="A19" s="68">
        <v>11</v>
      </c>
      <c r="B19" s="25"/>
      <c r="C19" s="25"/>
      <c r="D19" s="25"/>
      <c r="E19" s="25"/>
      <c r="F19" s="25"/>
      <c r="G19" s="25"/>
      <c r="H19" s="157"/>
      <c r="I19" s="25"/>
      <c r="J19" s="146"/>
    </row>
    <row r="20" spans="1:10" s="22" customFormat="1" ht="15">
      <c r="A20" s="68">
        <v>12</v>
      </c>
      <c r="B20" s="25"/>
      <c r="C20" s="25"/>
      <c r="D20" s="25"/>
      <c r="E20" s="25"/>
      <c r="F20" s="25"/>
      <c r="G20" s="25"/>
      <c r="H20" s="157"/>
      <c r="I20" s="25"/>
      <c r="J20" s="146"/>
    </row>
    <row r="21" spans="1:10" s="22" customFormat="1" ht="15">
      <c r="A21" s="68">
        <v>13</v>
      </c>
      <c r="B21" s="25"/>
      <c r="C21" s="25"/>
      <c r="D21" s="25"/>
      <c r="E21" s="25"/>
      <c r="F21" s="25"/>
      <c r="G21" s="25"/>
      <c r="H21" s="157"/>
      <c r="I21" s="25"/>
      <c r="J21" s="146"/>
    </row>
    <row r="22" spans="1:10" s="22" customFormat="1" ht="15">
      <c r="A22" s="68">
        <v>14</v>
      </c>
      <c r="B22" s="25"/>
      <c r="C22" s="25"/>
      <c r="D22" s="25"/>
      <c r="E22" s="25"/>
      <c r="F22" s="25"/>
      <c r="G22" s="25"/>
      <c r="H22" s="157"/>
      <c r="I22" s="25"/>
      <c r="J22" s="146"/>
    </row>
    <row r="23" spans="1:10" s="22" customFormat="1" ht="15">
      <c r="A23" s="68">
        <v>15</v>
      </c>
      <c r="B23" s="25"/>
      <c r="C23" s="25"/>
      <c r="D23" s="25"/>
      <c r="E23" s="25"/>
      <c r="F23" s="25"/>
      <c r="G23" s="25"/>
      <c r="H23" s="157"/>
      <c r="I23" s="25"/>
      <c r="J23" s="146"/>
    </row>
    <row r="24" spans="1:10" s="22" customFormat="1" ht="15">
      <c r="A24" s="68">
        <v>16</v>
      </c>
      <c r="B24" s="25"/>
      <c r="C24" s="25"/>
      <c r="D24" s="25"/>
      <c r="E24" s="25"/>
      <c r="F24" s="25"/>
      <c r="G24" s="25"/>
      <c r="H24" s="157"/>
      <c r="I24" s="25"/>
      <c r="J24" s="146"/>
    </row>
    <row r="25" spans="1:10" s="22" customFormat="1" ht="15">
      <c r="A25" s="68">
        <v>17</v>
      </c>
      <c r="B25" s="25"/>
      <c r="C25" s="25"/>
      <c r="D25" s="25"/>
      <c r="E25" s="25"/>
      <c r="F25" s="25"/>
      <c r="G25" s="25"/>
      <c r="H25" s="157"/>
      <c r="I25" s="25"/>
      <c r="J25" s="146"/>
    </row>
    <row r="26" spans="1:10" s="22" customFormat="1" ht="15">
      <c r="A26" s="68">
        <v>18</v>
      </c>
      <c r="B26" s="25"/>
      <c r="C26" s="25"/>
      <c r="D26" s="25"/>
      <c r="E26" s="25"/>
      <c r="F26" s="25"/>
      <c r="G26" s="25"/>
      <c r="H26" s="157"/>
      <c r="I26" s="25"/>
      <c r="J26" s="146"/>
    </row>
    <row r="27" spans="1:10" s="22" customFormat="1" ht="15">
      <c r="A27" s="68" t="s">
        <v>278</v>
      </c>
      <c r="B27" s="25"/>
      <c r="C27" s="25"/>
      <c r="D27" s="25"/>
      <c r="E27" s="25"/>
      <c r="F27" s="25"/>
      <c r="G27" s="25"/>
      <c r="H27" s="157"/>
      <c r="I27" s="25"/>
      <c r="J27" s="146"/>
    </row>
    <row r="28" spans="1:10" s="22" customFormat="1">
      <c r="J28" s="64"/>
    </row>
    <row r="29" spans="1:10" s="22" customFormat="1"/>
    <row r="30" spans="1:10" s="22" customFormat="1">
      <c r="A30" s="24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64"/>
    </row>
    <row r="38" spans="1:10" s="22" customFormat="1">
      <c r="J38" s="64"/>
    </row>
    <row r="39" spans="1:10" s="22" customFormat="1">
      <c r="J39" s="64"/>
    </row>
    <row r="40" spans="1:10" s="22" customFormat="1">
      <c r="J40" s="64"/>
    </row>
    <row r="41" spans="1:10" s="22" customFormat="1">
      <c r="J41" s="64"/>
    </row>
    <row r="42" spans="1:10" s="22" customFormat="1">
      <c r="J42" s="64"/>
    </row>
    <row r="43" spans="1:10" s="22" customFormat="1">
      <c r="J43" s="64"/>
    </row>
    <row r="44" spans="1:10" s="22" customFormat="1">
      <c r="J44" s="64"/>
    </row>
    <row r="45" spans="1:10" s="22" customFormat="1">
      <c r="J45" s="64"/>
    </row>
    <row r="46" spans="1:10" s="22" customFormat="1">
      <c r="J46" s="64"/>
    </row>
    <row r="47" spans="1:10" s="22" customFormat="1">
      <c r="J47" s="64"/>
    </row>
    <row r="48" spans="1:10" s="22" customFormat="1">
      <c r="J48" s="64"/>
    </row>
    <row r="49" spans="10:10" s="22" customFormat="1">
      <c r="J49" s="64"/>
    </row>
    <row r="50" spans="10:10" s="22" customFormat="1">
      <c r="J50" s="64"/>
    </row>
    <row r="51" spans="10:10" s="22" customFormat="1">
      <c r="J51" s="64"/>
    </row>
    <row r="52" spans="10:10" s="22" customFormat="1">
      <c r="J52" s="64"/>
    </row>
    <row r="53" spans="10:10" s="22" customFormat="1">
      <c r="J53" s="64"/>
    </row>
    <row r="54" spans="10:10" s="22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A5" sqref="A5:B5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8" t="s">
        <v>326</v>
      </c>
      <c r="B1" s="199"/>
      <c r="C1" s="199"/>
      <c r="D1" s="199"/>
      <c r="E1" s="199"/>
      <c r="F1" s="79"/>
      <c r="G1" s="79" t="s">
        <v>109</v>
      </c>
      <c r="H1" s="203"/>
    </row>
    <row r="2" spans="1:8" s="202" customFormat="1" ht="15">
      <c r="A2" s="203" t="s">
        <v>317</v>
      </c>
      <c r="B2" s="199"/>
      <c r="C2" s="199"/>
      <c r="D2" s="199"/>
      <c r="E2" s="200"/>
      <c r="F2" s="200"/>
      <c r="G2" s="363" t="s">
        <v>515</v>
      </c>
      <c r="H2" s="299"/>
    </row>
    <row r="3" spans="1:8" s="202" customFormat="1">
      <c r="A3" s="203"/>
      <c r="B3" s="199"/>
      <c r="C3" s="199"/>
      <c r="D3" s="199"/>
      <c r="E3" s="200"/>
      <c r="F3" s="200"/>
      <c r="G3" s="200"/>
      <c r="H3" s="203"/>
    </row>
    <row r="4" spans="1:8" s="202" customFormat="1" ht="15">
      <c r="A4" s="115" t="s">
        <v>274</v>
      </c>
      <c r="B4" s="199"/>
      <c r="C4" s="199"/>
      <c r="D4" s="199"/>
      <c r="E4" s="204"/>
      <c r="F4" s="204"/>
      <c r="G4" s="200"/>
      <c r="H4" s="203"/>
    </row>
    <row r="5" spans="1:8" s="202" customFormat="1" ht="15">
      <c r="A5" s="391" t="s">
        <v>516</v>
      </c>
      <c r="B5" s="298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107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268</v>
      </c>
      <c r="F27" s="213" t="s">
        <v>319</v>
      </c>
      <c r="J27" s="214"/>
      <c r="K27" s="214"/>
    </row>
    <row r="28" spans="1:11" s="21" customFormat="1" ht="15">
      <c r="C28" s="216" t="s">
        <v>139</v>
      </c>
      <c r="F28" s="217" t="s">
        <v>269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F9" sqref="F9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7" t="s">
        <v>461</v>
      </c>
      <c r="B1" s="138"/>
      <c r="C1" s="138"/>
      <c r="D1" s="138"/>
      <c r="E1" s="138"/>
      <c r="F1" s="138"/>
      <c r="G1" s="138"/>
      <c r="H1" s="138"/>
      <c r="I1" s="138"/>
      <c r="J1" s="138"/>
      <c r="K1" s="79" t="s">
        <v>109</v>
      </c>
    </row>
    <row r="2" spans="1:11" ht="15">
      <c r="A2" s="106" t="s">
        <v>140</v>
      </c>
      <c r="B2" s="138"/>
      <c r="C2" s="138"/>
      <c r="D2" s="138"/>
      <c r="E2" s="138"/>
      <c r="F2" s="138"/>
      <c r="G2" s="138"/>
      <c r="H2" s="138"/>
      <c r="I2" s="138"/>
      <c r="J2" s="138"/>
      <c r="K2" s="363" t="s">
        <v>515</v>
      </c>
    </row>
    <row r="3" spans="1:1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7"/>
      <c r="F4" s="138"/>
      <c r="G4" s="138"/>
      <c r="H4" s="138"/>
      <c r="I4" s="138"/>
      <c r="J4" s="138"/>
      <c r="K4" s="147"/>
    </row>
    <row r="5" spans="1:11" s="190" customFormat="1" ht="15">
      <c r="A5" s="391" t="s">
        <v>516</v>
      </c>
      <c r="B5" s="298"/>
      <c r="C5" s="81"/>
      <c r="D5" s="81"/>
      <c r="E5" s="229"/>
      <c r="F5" s="230"/>
      <c r="G5" s="230"/>
      <c r="H5" s="230"/>
      <c r="I5" s="230"/>
      <c r="J5" s="230"/>
      <c r="K5" s="229"/>
    </row>
    <row r="6" spans="1:11" ht="13.5">
      <c r="A6" s="142"/>
      <c r="B6" s="143"/>
      <c r="C6" s="143"/>
      <c r="D6" s="143"/>
      <c r="E6" s="138"/>
      <c r="F6" s="138"/>
      <c r="G6" s="138"/>
      <c r="H6" s="138"/>
      <c r="I6" s="138"/>
      <c r="J6" s="138"/>
      <c r="K6" s="138"/>
    </row>
    <row r="7" spans="1:11" ht="60">
      <c r="A7" s="150" t="s">
        <v>64</v>
      </c>
      <c r="B7" s="136" t="s">
        <v>381</v>
      </c>
      <c r="C7" s="136" t="s">
        <v>382</v>
      </c>
      <c r="D7" s="136" t="s">
        <v>384</v>
      </c>
      <c r="E7" s="136" t="s">
        <v>383</v>
      </c>
      <c r="F7" s="136" t="s">
        <v>392</v>
      </c>
      <c r="G7" s="136" t="s">
        <v>393</v>
      </c>
      <c r="H7" s="136" t="s">
        <v>387</v>
      </c>
      <c r="I7" s="136" t="s">
        <v>388</v>
      </c>
      <c r="J7" s="136" t="s">
        <v>400</v>
      </c>
      <c r="K7" s="136" t="s">
        <v>389</v>
      </c>
    </row>
    <row r="8" spans="1:1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134">
        <v>10</v>
      </c>
      <c r="K8" s="136">
        <v>11</v>
      </c>
    </row>
    <row r="9" spans="1:11" ht="30">
      <c r="A9" s="68">
        <v>1</v>
      </c>
      <c r="B9" s="25" t="s">
        <v>545</v>
      </c>
      <c r="C9" s="25" t="s">
        <v>546</v>
      </c>
      <c r="D9" s="25" t="s">
        <v>551</v>
      </c>
      <c r="E9" s="25" t="s">
        <v>547</v>
      </c>
      <c r="F9" s="25">
        <v>1000</v>
      </c>
      <c r="G9" s="407" t="s">
        <v>548</v>
      </c>
      <c r="H9" s="226" t="s">
        <v>549</v>
      </c>
      <c r="I9" s="226" t="s">
        <v>550</v>
      </c>
      <c r="J9" s="226"/>
      <c r="K9" s="25"/>
    </row>
    <row r="10" spans="1:11" ht="15">
      <c r="A10" s="68">
        <v>2</v>
      </c>
      <c r="B10" s="25"/>
      <c r="C10" s="25"/>
      <c r="D10" s="25"/>
      <c r="E10" s="25"/>
      <c r="F10" s="25"/>
      <c r="G10" s="25"/>
      <c r="H10" s="226"/>
      <c r="I10" s="226"/>
      <c r="J10" s="226"/>
      <c r="K10" s="25"/>
    </row>
    <row r="11" spans="1:11" ht="15">
      <c r="A11" s="68">
        <v>3</v>
      </c>
      <c r="B11" s="25"/>
      <c r="C11" s="25"/>
      <c r="D11" s="25"/>
      <c r="E11" s="25"/>
      <c r="F11" s="25"/>
      <c r="G11" s="25"/>
      <c r="H11" s="226"/>
      <c r="I11" s="226"/>
      <c r="J11" s="226"/>
      <c r="K11" s="25"/>
    </row>
    <row r="12" spans="1:11" ht="15">
      <c r="A12" s="68">
        <v>4</v>
      </c>
      <c r="B12" s="25"/>
      <c r="C12" s="25"/>
      <c r="D12" s="25"/>
      <c r="E12" s="25"/>
      <c r="F12" s="25"/>
      <c r="G12" s="25"/>
      <c r="H12" s="226"/>
      <c r="I12" s="226"/>
      <c r="J12" s="226"/>
      <c r="K12" s="25"/>
    </row>
    <row r="13" spans="1:11" ht="15">
      <c r="A13" s="68">
        <v>5</v>
      </c>
      <c r="B13" s="25"/>
      <c r="C13" s="25"/>
      <c r="D13" s="25"/>
      <c r="E13" s="25"/>
      <c r="F13" s="25"/>
      <c r="G13" s="25"/>
      <c r="H13" s="226"/>
      <c r="I13" s="226"/>
      <c r="J13" s="226"/>
      <c r="K13" s="25"/>
    </row>
    <row r="14" spans="1:11" ht="15">
      <c r="A14" s="68">
        <v>6</v>
      </c>
      <c r="B14" s="25"/>
      <c r="C14" s="25"/>
      <c r="D14" s="25"/>
      <c r="E14" s="25"/>
      <c r="F14" s="25"/>
      <c r="G14" s="25"/>
      <c r="H14" s="226"/>
      <c r="I14" s="226"/>
      <c r="J14" s="226"/>
      <c r="K14" s="25"/>
    </row>
    <row r="15" spans="1:11" ht="15">
      <c r="A15" s="68">
        <v>7</v>
      </c>
      <c r="B15" s="25"/>
      <c r="C15" s="25"/>
      <c r="D15" s="25"/>
      <c r="E15" s="25"/>
      <c r="F15" s="25"/>
      <c r="G15" s="25"/>
      <c r="H15" s="226"/>
      <c r="I15" s="226"/>
      <c r="J15" s="226"/>
      <c r="K15" s="25"/>
    </row>
    <row r="16" spans="1:11" ht="15">
      <c r="A16" s="68">
        <v>8</v>
      </c>
      <c r="B16" s="25"/>
      <c r="C16" s="25"/>
      <c r="D16" s="25"/>
      <c r="E16" s="25"/>
      <c r="F16" s="25"/>
      <c r="G16" s="25"/>
      <c r="H16" s="226"/>
      <c r="I16" s="226"/>
      <c r="J16" s="226"/>
      <c r="K16" s="25"/>
    </row>
    <row r="17" spans="1:11" ht="15">
      <c r="A17" s="68">
        <v>9</v>
      </c>
      <c r="B17" s="25"/>
      <c r="C17" s="25"/>
      <c r="D17" s="25"/>
      <c r="E17" s="25"/>
      <c r="F17" s="25"/>
      <c r="G17" s="25"/>
      <c r="H17" s="226"/>
      <c r="I17" s="226"/>
      <c r="J17" s="226"/>
      <c r="K17" s="25"/>
    </row>
    <row r="18" spans="1:11" ht="15">
      <c r="A18" s="68">
        <v>10</v>
      </c>
      <c r="B18" s="25"/>
      <c r="C18" s="25"/>
      <c r="D18" s="25"/>
      <c r="E18" s="25"/>
      <c r="F18" s="25"/>
      <c r="G18" s="25"/>
      <c r="H18" s="226"/>
      <c r="I18" s="226"/>
      <c r="J18" s="226"/>
      <c r="K18" s="25"/>
    </row>
    <row r="19" spans="1:11" ht="15">
      <c r="A19" s="68">
        <v>11</v>
      </c>
      <c r="B19" s="25"/>
      <c r="C19" s="25"/>
      <c r="D19" s="25"/>
      <c r="E19" s="25"/>
      <c r="F19" s="25"/>
      <c r="G19" s="25"/>
      <c r="H19" s="226"/>
      <c r="I19" s="226"/>
      <c r="J19" s="226"/>
      <c r="K19" s="25"/>
    </row>
    <row r="20" spans="1:11" ht="15">
      <c r="A20" s="68">
        <v>12</v>
      </c>
      <c r="B20" s="25"/>
      <c r="C20" s="25"/>
      <c r="D20" s="25"/>
      <c r="E20" s="25"/>
      <c r="F20" s="25"/>
      <c r="G20" s="25"/>
      <c r="H20" s="226"/>
      <c r="I20" s="226"/>
      <c r="J20" s="226"/>
      <c r="K20" s="25"/>
    </row>
    <row r="21" spans="1:11" ht="15">
      <c r="A21" s="68">
        <v>13</v>
      </c>
      <c r="B21" s="25"/>
      <c r="C21" s="25"/>
      <c r="D21" s="25"/>
      <c r="E21" s="25"/>
      <c r="F21" s="25"/>
      <c r="G21" s="25"/>
      <c r="H21" s="226"/>
      <c r="I21" s="226"/>
      <c r="J21" s="226"/>
      <c r="K21" s="25"/>
    </row>
    <row r="22" spans="1:11" ht="15">
      <c r="A22" s="68">
        <v>14</v>
      </c>
      <c r="B22" s="25"/>
      <c r="C22" s="25"/>
      <c r="D22" s="25"/>
      <c r="E22" s="25"/>
      <c r="F22" s="25"/>
      <c r="G22" s="25"/>
      <c r="H22" s="226"/>
      <c r="I22" s="226"/>
      <c r="J22" s="226"/>
      <c r="K22" s="25"/>
    </row>
    <row r="23" spans="1:11" ht="15">
      <c r="A23" s="68">
        <v>15</v>
      </c>
      <c r="B23" s="25"/>
      <c r="C23" s="25"/>
      <c r="D23" s="25"/>
      <c r="E23" s="25"/>
      <c r="F23" s="25"/>
      <c r="G23" s="25"/>
      <c r="H23" s="226"/>
      <c r="I23" s="226"/>
      <c r="J23" s="226"/>
      <c r="K23" s="25"/>
    </row>
    <row r="24" spans="1:11" ht="15">
      <c r="A24" s="68">
        <v>16</v>
      </c>
      <c r="B24" s="25"/>
      <c r="C24" s="25"/>
      <c r="D24" s="25"/>
      <c r="E24" s="25"/>
      <c r="F24" s="25"/>
      <c r="G24" s="25"/>
      <c r="H24" s="226"/>
      <c r="I24" s="226"/>
      <c r="J24" s="226"/>
      <c r="K24" s="25"/>
    </row>
    <row r="25" spans="1:11" ht="15">
      <c r="A25" s="68">
        <v>17</v>
      </c>
      <c r="B25" s="25"/>
      <c r="C25" s="25"/>
      <c r="D25" s="25"/>
      <c r="E25" s="25"/>
      <c r="F25" s="25"/>
      <c r="G25" s="25"/>
      <c r="H25" s="226"/>
      <c r="I25" s="226"/>
      <c r="J25" s="226"/>
      <c r="K25" s="25"/>
    </row>
    <row r="26" spans="1:11" ht="15">
      <c r="A26" s="68">
        <v>18</v>
      </c>
      <c r="B26" s="25"/>
      <c r="C26" s="25"/>
      <c r="D26" s="25"/>
      <c r="E26" s="25"/>
      <c r="F26" s="25"/>
      <c r="G26" s="25"/>
      <c r="H26" s="226"/>
      <c r="I26" s="226"/>
      <c r="J26" s="226"/>
      <c r="K26" s="25"/>
    </row>
    <row r="27" spans="1:11" ht="15">
      <c r="A27" s="68" t="s">
        <v>278</v>
      </c>
      <c r="B27" s="25"/>
      <c r="C27" s="25"/>
      <c r="D27" s="25"/>
      <c r="E27" s="25"/>
      <c r="F27" s="25"/>
      <c r="G27" s="25"/>
      <c r="H27" s="226"/>
      <c r="I27" s="226"/>
      <c r="J27" s="226"/>
      <c r="K27" s="25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3"/>
      <c r="D32" s="453"/>
      <c r="F32" s="71"/>
      <c r="G32" s="74"/>
    </row>
    <row r="33" spans="2:6" ht="15">
      <c r="B33" s="2"/>
      <c r="C33" s="70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6" t="s">
        <v>139</v>
      </c>
    </row>
  </sheetData>
  <mergeCells count="1">
    <mergeCell ref="C32:D3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H10" sqref="H10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7" t="s">
        <v>462</v>
      </c>
      <c r="B1" s="137"/>
      <c r="C1" s="138"/>
      <c r="D1" s="138"/>
      <c r="E1" s="138"/>
      <c r="F1" s="138"/>
      <c r="G1" s="138"/>
      <c r="H1" s="138"/>
      <c r="I1" s="138"/>
      <c r="J1" s="138"/>
      <c r="K1" s="144"/>
      <c r="L1" s="79" t="s">
        <v>109</v>
      </c>
    </row>
    <row r="2" spans="1:13" customFormat="1" ht="15">
      <c r="A2" s="106" t="s">
        <v>140</v>
      </c>
      <c r="B2" s="106"/>
      <c r="C2" s="138"/>
      <c r="D2" s="138"/>
      <c r="E2" s="138"/>
      <c r="F2" s="138"/>
      <c r="G2" s="138"/>
      <c r="H2" s="138"/>
      <c r="I2" s="138"/>
      <c r="J2" s="138"/>
      <c r="K2" s="144"/>
      <c r="L2" s="363" t="s">
        <v>515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41"/>
      <c r="L3" s="141"/>
      <c r="M3" s="190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7"/>
      <c r="G4" s="138"/>
      <c r="H4" s="138"/>
      <c r="I4" s="138"/>
      <c r="J4" s="138"/>
      <c r="K4" s="138"/>
      <c r="L4" s="138"/>
    </row>
    <row r="5" spans="1:13" ht="15">
      <c r="A5" s="391" t="s">
        <v>516</v>
      </c>
      <c r="B5" s="298"/>
      <c r="C5" s="81"/>
      <c r="D5" s="81"/>
      <c r="E5" s="81"/>
      <c r="F5" s="229"/>
      <c r="G5" s="230"/>
      <c r="H5" s="230"/>
      <c r="I5" s="230"/>
      <c r="J5" s="230"/>
      <c r="K5" s="230"/>
      <c r="L5" s="229"/>
    </row>
    <row r="6" spans="1:13" customFormat="1" ht="13.5">
      <c r="A6" s="142"/>
      <c r="B6" s="142"/>
      <c r="C6" s="143"/>
      <c r="D6" s="143"/>
      <c r="E6" s="143"/>
      <c r="F6" s="138"/>
      <c r="G6" s="138"/>
      <c r="H6" s="138"/>
      <c r="I6" s="138"/>
      <c r="J6" s="138"/>
      <c r="K6" s="138"/>
      <c r="L6" s="138"/>
    </row>
    <row r="7" spans="1:13" customFormat="1" ht="60">
      <c r="A7" s="150" t="s">
        <v>64</v>
      </c>
      <c r="B7" s="134" t="s">
        <v>248</v>
      </c>
      <c r="C7" s="136" t="s">
        <v>244</v>
      </c>
      <c r="D7" s="136" t="s">
        <v>245</v>
      </c>
      <c r="E7" s="136" t="s">
        <v>354</v>
      </c>
      <c r="F7" s="136" t="s">
        <v>247</v>
      </c>
      <c r="G7" s="136" t="s">
        <v>391</v>
      </c>
      <c r="H7" s="136" t="s">
        <v>393</v>
      </c>
      <c r="I7" s="136" t="s">
        <v>387</v>
      </c>
      <c r="J7" s="136" t="s">
        <v>388</v>
      </c>
      <c r="K7" s="136" t="s">
        <v>400</v>
      </c>
      <c r="L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4">
        <v>9</v>
      </c>
      <c r="J8" s="134">
        <v>10</v>
      </c>
      <c r="K8" s="136">
        <v>11</v>
      </c>
      <c r="L8" s="136">
        <v>12</v>
      </c>
    </row>
    <row r="9" spans="1:13" customFormat="1" ht="15">
      <c r="A9" s="68">
        <v>1</v>
      </c>
      <c r="B9" s="68" t="s">
        <v>552</v>
      </c>
      <c r="C9" s="25" t="s">
        <v>553</v>
      </c>
      <c r="D9" s="25" t="s">
        <v>554</v>
      </c>
      <c r="E9" s="25">
        <v>2001</v>
      </c>
      <c r="F9" s="25" t="s">
        <v>555</v>
      </c>
      <c r="G9" s="25">
        <v>100</v>
      </c>
      <c r="H9" s="407" t="s">
        <v>525</v>
      </c>
      <c r="I9" s="226" t="s">
        <v>556</v>
      </c>
      <c r="J9" s="226" t="s">
        <v>522</v>
      </c>
      <c r="K9" s="226"/>
      <c r="L9" s="25"/>
    </row>
    <row r="10" spans="1:13" customFormat="1" ht="15">
      <c r="A10" s="68">
        <v>2</v>
      </c>
      <c r="B10" s="68"/>
      <c r="C10" s="25"/>
      <c r="D10" s="25"/>
      <c r="E10" s="25"/>
      <c r="F10" s="25"/>
      <c r="G10" s="25"/>
      <c r="H10" s="25"/>
      <c r="I10" s="226"/>
      <c r="J10" s="226"/>
      <c r="K10" s="226"/>
      <c r="L10" s="25"/>
    </row>
    <row r="11" spans="1:13" customFormat="1" ht="15">
      <c r="A11" s="68">
        <v>3</v>
      </c>
      <c r="B11" s="68"/>
      <c r="C11" s="25"/>
      <c r="D11" s="25"/>
      <c r="E11" s="25"/>
      <c r="F11" s="25"/>
      <c r="G11" s="25"/>
      <c r="H11" s="25"/>
      <c r="I11" s="226"/>
      <c r="J11" s="226"/>
      <c r="K11" s="226"/>
      <c r="L11" s="25"/>
    </row>
    <row r="12" spans="1:13" customFormat="1" ht="15">
      <c r="A12" s="68">
        <v>4</v>
      </c>
      <c r="B12" s="68"/>
      <c r="C12" s="25"/>
      <c r="D12" s="25"/>
      <c r="E12" s="25"/>
      <c r="F12" s="25"/>
      <c r="G12" s="25"/>
      <c r="H12" s="25"/>
      <c r="I12" s="226"/>
      <c r="J12" s="226"/>
      <c r="K12" s="226"/>
      <c r="L12" s="25"/>
    </row>
    <row r="13" spans="1:13" customFormat="1" ht="15">
      <c r="A13" s="68">
        <v>5</v>
      </c>
      <c r="B13" s="68"/>
      <c r="C13" s="25"/>
      <c r="D13" s="25"/>
      <c r="E13" s="25"/>
      <c r="F13" s="25"/>
      <c r="G13" s="25"/>
      <c r="H13" s="25"/>
      <c r="I13" s="226"/>
      <c r="J13" s="226"/>
      <c r="K13" s="226"/>
      <c r="L13" s="25"/>
    </row>
    <row r="14" spans="1:13" customFormat="1" ht="15">
      <c r="A14" s="68">
        <v>6</v>
      </c>
      <c r="B14" s="68"/>
      <c r="C14" s="25"/>
      <c r="D14" s="25"/>
      <c r="E14" s="25"/>
      <c r="F14" s="25"/>
      <c r="G14" s="25"/>
      <c r="H14" s="25"/>
      <c r="I14" s="226"/>
      <c r="J14" s="226"/>
      <c r="K14" s="226"/>
      <c r="L14" s="25"/>
    </row>
    <row r="15" spans="1:13" customFormat="1" ht="15">
      <c r="A15" s="68">
        <v>7</v>
      </c>
      <c r="B15" s="68"/>
      <c r="C15" s="25"/>
      <c r="D15" s="25"/>
      <c r="E15" s="25"/>
      <c r="F15" s="25"/>
      <c r="G15" s="25"/>
      <c r="H15" s="25"/>
      <c r="I15" s="226"/>
      <c r="J15" s="226"/>
      <c r="K15" s="226"/>
      <c r="L15" s="25"/>
    </row>
    <row r="16" spans="1:13" customFormat="1" ht="15">
      <c r="A16" s="68">
        <v>8</v>
      </c>
      <c r="B16" s="68"/>
      <c r="C16" s="25"/>
      <c r="D16" s="25"/>
      <c r="E16" s="25"/>
      <c r="F16" s="25"/>
      <c r="G16" s="25"/>
      <c r="H16" s="25"/>
      <c r="I16" s="226"/>
      <c r="J16" s="226"/>
      <c r="K16" s="226"/>
      <c r="L16" s="25"/>
    </row>
    <row r="17" spans="1:12" customFormat="1" ht="15">
      <c r="A17" s="68">
        <v>9</v>
      </c>
      <c r="B17" s="68"/>
      <c r="C17" s="25"/>
      <c r="D17" s="25"/>
      <c r="E17" s="25"/>
      <c r="F17" s="25"/>
      <c r="G17" s="25"/>
      <c r="H17" s="25"/>
      <c r="I17" s="226"/>
      <c r="J17" s="226"/>
      <c r="K17" s="226"/>
      <c r="L17" s="25"/>
    </row>
    <row r="18" spans="1:12" customFormat="1" ht="15">
      <c r="A18" s="68">
        <v>10</v>
      </c>
      <c r="B18" s="68"/>
      <c r="C18" s="25"/>
      <c r="D18" s="25"/>
      <c r="E18" s="25"/>
      <c r="F18" s="25"/>
      <c r="G18" s="25"/>
      <c r="H18" s="25"/>
      <c r="I18" s="226"/>
      <c r="J18" s="226"/>
      <c r="K18" s="226"/>
      <c r="L18" s="25"/>
    </row>
    <row r="19" spans="1:12" customFormat="1" ht="15">
      <c r="A19" s="68">
        <v>11</v>
      </c>
      <c r="B19" s="68"/>
      <c r="C19" s="25"/>
      <c r="D19" s="25"/>
      <c r="E19" s="25"/>
      <c r="F19" s="25"/>
      <c r="G19" s="25"/>
      <c r="H19" s="25"/>
      <c r="I19" s="226"/>
      <c r="J19" s="226"/>
      <c r="K19" s="226"/>
      <c r="L19" s="25"/>
    </row>
    <row r="20" spans="1:12" customFormat="1" ht="15">
      <c r="A20" s="68">
        <v>12</v>
      </c>
      <c r="B20" s="68"/>
      <c r="C20" s="25"/>
      <c r="D20" s="25"/>
      <c r="E20" s="25"/>
      <c r="F20" s="25"/>
      <c r="G20" s="25"/>
      <c r="H20" s="25"/>
      <c r="I20" s="226"/>
      <c r="J20" s="226"/>
      <c r="K20" s="226"/>
      <c r="L20" s="25"/>
    </row>
    <row r="21" spans="1:12" customFormat="1" ht="15">
      <c r="A21" s="68">
        <v>13</v>
      </c>
      <c r="B21" s="68"/>
      <c r="C21" s="25"/>
      <c r="D21" s="25"/>
      <c r="E21" s="25"/>
      <c r="F21" s="25"/>
      <c r="G21" s="25"/>
      <c r="H21" s="25"/>
      <c r="I21" s="226"/>
      <c r="J21" s="226"/>
      <c r="K21" s="226"/>
      <c r="L21" s="25"/>
    </row>
    <row r="22" spans="1:12" customFormat="1" ht="15">
      <c r="A22" s="68">
        <v>14</v>
      </c>
      <c r="B22" s="68"/>
      <c r="C22" s="25"/>
      <c r="D22" s="25"/>
      <c r="E22" s="25"/>
      <c r="F22" s="25"/>
      <c r="G22" s="25"/>
      <c r="H22" s="25"/>
      <c r="I22" s="226"/>
      <c r="J22" s="226"/>
      <c r="K22" s="226"/>
      <c r="L22" s="25"/>
    </row>
    <row r="23" spans="1:12" customFormat="1" ht="15">
      <c r="A23" s="68">
        <v>15</v>
      </c>
      <c r="B23" s="68"/>
      <c r="C23" s="25"/>
      <c r="D23" s="25"/>
      <c r="E23" s="25"/>
      <c r="F23" s="25"/>
      <c r="G23" s="25"/>
      <c r="H23" s="25"/>
      <c r="I23" s="226"/>
      <c r="J23" s="226"/>
      <c r="K23" s="226"/>
      <c r="L23" s="25"/>
    </row>
    <row r="24" spans="1:12" customFormat="1" ht="15">
      <c r="A24" s="68">
        <v>16</v>
      </c>
      <c r="B24" s="68"/>
      <c r="C24" s="25"/>
      <c r="D24" s="25"/>
      <c r="E24" s="25"/>
      <c r="F24" s="25"/>
      <c r="G24" s="25"/>
      <c r="H24" s="25"/>
      <c r="I24" s="226"/>
      <c r="J24" s="226"/>
      <c r="K24" s="226"/>
      <c r="L24" s="25"/>
    </row>
    <row r="25" spans="1:12" customFormat="1" ht="15">
      <c r="A25" s="68">
        <v>17</v>
      </c>
      <c r="B25" s="68"/>
      <c r="C25" s="25"/>
      <c r="D25" s="25"/>
      <c r="E25" s="25"/>
      <c r="F25" s="25"/>
      <c r="G25" s="25"/>
      <c r="H25" s="25"/>
      <c r="I25" s="226"/>
      <c r="J25" s="226"/>
      <c r="K25" s="226"/>
      <c r="L25" s="25"/>
    </row>
    <row r="26" spans="1:12" customFormat="1" ht="15">
      <c r="A26" s="68">
        <v>18</v>
      </c>
      <c r="B26" s="68"/>
      <c r="C26" s="25"/>
      <c r="D26" s="25"/>
      <c r="E26" s="25"/>
      <c r="F26" s="25"/>
      <c r="G26" s="25"/>
      <c r="H26" s="25"/>
      <c r="I26" s="226"/>
      <c r="J26" s="226"/>
      <c r="K26" s="226"/>
      <c r="L26" s="25"/>
    </row>
    <row r="27" spans="1:12" customFormat="1" ht="15">
      <c r="A27" s="68" t="s">
        <v>278</v>
      </c>
      <c r="B27" s="68"/>
      <c r="C27" s="25"/>
      <c r="D27" s="25"/>
      <c r="E27" s="25"/>
      <c r="F27" s="25"/>
      <c r="G27" s="25"/>
      <c r="H27" s="25"/>
      <c r="I27" s="226"/>
      <c r="J27" s="226"/>
      <c r="K27" s="226"/>
      <c r="L27" s="25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89"/>
      <c r="B31" s="189"/>
      <c r="C31" s="191" t="s">
        <v>107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7"/>
    </row>
    <row r="33" spans="3:7" ht="15">
      <c r="C33" s="189"/>
      <c r="D33" s="195" t="s">
        <v>268</v>
      </c>
      <c r="E33" s="189"/>
      <c r="G33" s="196" t="s">
        <v>273</v>
      </c>
    </row>
    <row r="34" spans="3:7" ht="15">
      <c r="C34" s="189"/>
      <c r="D34" s="197" t="s">
        <v>139</v>
      </c>
      <c r="E34" s="189"/>
      <c r="G34" s="189" t="s">
        <v>269</v>
      </c>
    </row>
    <row r="35" spans="3:7" ht="15">
      <c r="C35" s="189"/>
      <c r="D35" s="197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A5" sqref="A5:B5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7" t="s">
        <v>463</v>
      </c>
      <c r="B1" s="138"/>
      <c r="C1" s="138"/>
      <c r="D1" s="138"/>
      <c r="E1" s="138"/>
      <c r="F1" s="138"/>
      <c r="G1" s="138"/>
      <c r="H1" s="144"/>
      <c r="I1" s="79" t="s">
        <v>109</v>
      </c>
    </row>
    <row r="2" spans="1:13" customFormat="1" ht="15">
      <c r="A2" s="106" t="s">
        <v>140</v>
      </c>
      <c r="B2" s="138"/>
      <c r="C2" s="138"/>
      <c r="D2" s="138"/>
      <c r="E2" s="138"/>
      <c r="F2" s="138"/>
      <c r="G2" s="138"/>
      <c r="H2" s="144"/>
      <c r="I2" s="363" t="s">
        <v>515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90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8"/>
      <c r="E4" s="138"/>
      <c r="F4" s="138"/>
      <c r="G4" s="138"/>
      <c r="H4" s="138"/>
      <c r="I4" s="147"/>
    </row>
    <row r="5" spans="1:13" ht="15">
      <c r="A5" s="391" t="s">
        <v>516</v>
      </c>
      <c r="B5" s="298"/>
      <c r="C5" s="81"/>
      <c r="D5" s="230"/>
      <c r="E5" s="230"/>
      <c r="F5" s="230"/>
      <c r="G5" s="230"/>
      <c r="H5" s="230"/>
      <c r="I5" s="229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50" t="s">
        <v>64</v>
      </c>
      <c r="B7" s="136" t="s">
        <v>385</v>
      </c>
      <c r="C7" s="136" t="s">
        <v>386</v>
      </c>
      <c r="D7" s="136" t="s">
        <v>391</v>
      </c>
      <c r="E7" s="136" t="s">
        <v>393</v>
      </c>
      <c r="F7" s="136" t="s">
        <v>387</v>
      </c>
      <c r="G7" s="136" t="s">
        <v>388</v>
      </c>
      <c r="H7" s="136" t="s">
        <v>400</v>
      </c>
      <c r="I7" s="136" t="s">
        <v>389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8">
        <v>1</v>
      </c>
      <c r="B9" s="25"/>
      <c r="C9" s="25"/>
      <c r="D9" s="25"/>
      <c r="E9" s="25"/>
      <c r="F9" s="226"/>
      <c r="G9" s="226"/>
      <c r="H9" s="226"/>
      <c r="I9" s="25"/>
    </row>
    <row r="10" spans="1:13" customFormat="1" ht="15">
      <c r="A10" s="68">
        <v>2</v>
      </c>
      <c r="B10" s="25"/>
      <c r="C10" s="25"/>
      <c r="D10" s="25"/>
      <c r="E10" s="25"/>
      <c r="F10" s="226"/>
      <c r="G10" s="226"/>
      <c r="H10" s="226"/>
      <c r="I10" s="25"/>
    </row>
    <row r="11" spans="1:13" customFormat="1" ht="15">
      <c r="A11" s="68">
        <v>3</v>
      </c>
      <c r="B11" s="25"/>
      <c r="C11" s="25"/>
      <c r="D11" s="25"/>
      <c r="E11" s="25"/>
      <c r="F11" s="226"/>
      <c r="G11" s="226"/>
      <c r="H11" s="226"/>
      <c r="I11" s="25"/>
    </row>
    <row r="12" spans="1:13" customFormat="1" ht="15">
      <c r="A12" s="68">
        <v>4</v>
      </c>
      <c r="B12" s="25"/>
      <c r="C12" s="25"/>
      <c r="D12" s="25"/>
      <c r="E12" s="25"/>
      <c r="F12" s="226"/>
      <c r="G12" s="226"/>
      <c r="H12" s="226"/>
      <c r="I12" s="25"/>
    </row>
    <row r="13" spans="1:13" customFormat="1" ht="15">
      <c r="A13" s="68">
        <v>5</v>
      </c>
      <c r="B13" s="25"/>
      <c r="C13" s="25"/>
      <c r="D13" s="25"/>
      <c r="E13" s="25"/>
      <c r="F13" s="226"/>
      <c r="G13" s="226"/>
      <c r="H13" s="226"/>
      <c r="I13" s="25"/>
    </row>
    <row r="14" spans="1:13" customFormat="1" ht="15">
      <c r="A14" s="68">
        <v>6</v>
      </c>
      <c r="B14" s="25"/>
      <c r="C14" s="25"/>
      <c r="D14" s="25"/>
      <c r="E14" s="25"/>
      <c r="F14" s="226"/>
      <c r="G14" s="226"/>
      <c r="H14" s="226"/>
      <c r="I14" s="25"/>
    </row>
    <row r="15" spans="1:13" customFormat="1" ht="15">
      <c r="A15" s="68">
        <v>7</v>
      </c>
      <c r="B15" s="25"/>
      <c r="C15" s="25"/>
      <c r="D15" s="25"/>
      <c r="E15" s="25"/>
      <c r="F15" s="226"/>
      <c r="G15" s="226"/>
      <c r="H15" s="226"/>
      <c r="I15" s="25"/>
    </row>
    <row r="16" spans="1:13" customFormat="1" ht="15">
      <c r="A16" s="68">
        <v>8</v>
      </c>
      <c r="B16" s="25"/>
      <c r="C16" s="25"/>
      <c r="D16" s="25"/>
      <c r="E16" s="25"/>
      <c r="F16" s="226"/>
      <c r="G16" s="226"/>
      <c r="H16" s="226"/>
      <c r="I16" s="25"/>
    </row>
    <row r="17" spans="1:9" customFormat="1" ht="15">
      <c r="A17" s="68">
        <v>9</v>
      </c>
      <c r="B17" s="25"/>
      <c r="C17" s="25"/>
      <c r="D17" s="25"/>
      <c r="E17" s="25"/>
      <c r="F17" s="226"/>
      <c r="G17" s="226"/>
      <c r="H17" s="226"/>
      <c r="I17" s="25"/>
    </row>
    <row r="18" spans="1:9" customFormat="1" ht="15">
      <c r="A18" s="68">
        <v>10</v>
      </c>
      <c r="B18" s="25"/>
      <c r="C18" s="25"/>
      <c r="D18" s="25"/>
      <c r="E18" s="25"/>
      <c r="F18" s="226"/>
      <c r="G18" s="226"/>
      <c r="H18" s="226"/>
      <c r="I18" s="25"/>
    </row>
    <row r="19" spans="1:9" customFormat="1" ht="15">
      <c r="A19" s="68">
        <v>11</v>
      </c>
      <c r="B19" s="25"/>
      <c r="C19" s="25"/>
      <c r="D19" s="25"/>
      <c r="E19" s="25"/>
      <c r="F19" s="226"/>
      <c r="G19" s="226"/>
      <c r="H19" s="226"/>
      <c r="I19" s="25"/>
    </row>
    <row r="20" spans="1:9" customFormat="1" ht="15">
      <c r="A20" s="68">
        <v>12</v>
      </c>
      <c r="B20" s="25"/>
      <c r="C20" s="25"/>
      <c r="D20" s="25"/>
      <c r="E20" s="25"/>
      <c r="F20" s="226"/>
      <c r="G20" s="226"/>
      <c r="H20" s="226"/>
      <c r="I20" s="25"/>
    </row>
    <row r="21" spans="1:9" customFormat="1" ht="15">
      <c r="A21" s="68">
        <v>13</v>
      </c>
      <c r="B21" s="25"/>
      <c r="C21" s="25"/>
      <c r="D21" s="25"/>
      <c r="E21" s="25"/>
      <c r="F21" s="226"/>
      <c r="G21" s="226"/>
      <c r="H21" s="226"/>
      <c r="I21" s="25"/>
    </row>
    <row r="22" spans="1:9" customFormat="1" ht="15">
      <c r="A22" s="68">
        <v>14</v>
      </c>
      <c r="B22" s="25"/>
      <c r="C22" s="25"/>
      <c r="D22" s="25"/>
      <c r="E22" s="25"/>
      <c r="F22" s="226"/>
      <c r="G22" s="226"/>
      <c r="H22" s="226"/>
      <c r="I22" s="25"/>
    </row>
    <row r="23" spans="1:9" customFormat="1" ht="15">
      <c r="A23" s="68">
        <v>15</v>
      </c>
      <c r="B23" s="25"/>
      <c r="C23" s="25"/>
      <c r="D23" s="25"/>
      <c r="E23" s="25"/>
      <c r="F23" s="226"/>
      <c r="G23" s="226"/>
      <c r="H23" s="226"/>
      <c r="I23" s="25"/>
    </row>
    <row r="24" spans="1:9" customFormat="1" ht="15">
      <c r="A24" s="68">
        <v>16</v>
      </c>
      <c r="B24" s="25"/>
      <c r="C24" s="25"/>
      <c r="D24" s="25"/>
      <c r="E24" s="25"/>
      <c r="F24" s="226"/>
      <c r="G24" s="226"/>
      <c r="H24" s="226"/>
      <c r="I24" s="25"/>
    </row>
    <row r="25" spans="1:9" customFormat="1" ht="15">
      <c r="A25" s="68">
        <v>17</v>
      </c>
      <c r="B25" s="25"/>
      <c r="C25" s="25"/>
      <c r="D25" s="25"/>
      <c r="E25" s="25"/>
      <c r="F25" s="226"/>
      <c r="G25" s="226"/>
      <c r="H25" s="226"/>
      <c r="I25" s="25"/>
    </row>
    <row r="26" spans="1:9" customFormat="1" ht="15">
      <c r="A26" s="68">
        <v>18</v>
      </c>
      <c r="B26" s="25"/>
      <c r="C26" s="25"/>
      <c r="D26" s="25"/>
      <c r="E26" s="25"/>
      <c r="F26" s="226"/>
      <c r="G26" s="226"/>
      <c r="H26" s="226"/>
      <c r="I26" s="25"/>
    </row>
    <row r="27" spans="1:9" customFormat="1" ht="15">
      <c r="A27" s="68" t="s">
        <v>278</v>
      </c>
      <c r="B27" s="25"/>
      <c r="C27" s="25"/>
      <c r="D27" s="25"/>
      <c r="E27" s="25"/>
      <c r="F27" s="226"/>
      <c r="G27" s="226"/>
      <c r="H27" s="226"/>
      <c r="I27" s="25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89"/>
      <c r="B31" s="191" t="s">
        <v>107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7"/>
    </row>
    <row r="33" spans="2:6" ht="15">
      <c r="B33" s="189"/>
      <c r="C33" s="195" t="s">
        <v>268</v>
      </c>
      <c r="D33" s="189"/>
      <c r="F33" s="196" t="s">
        <v>273</v>
      </c>
    </row>
    <row r="34" spans="2:6" ht="15">
      <c r="B34" s="189"/>
      <c r="C34" s="197" t="s">
        <v>139</v>
      </c>
      <c r="D34" s="189"/>
      <c r="F34" s="189" t="s">
        <v>269</v>
      </c>
    </row>
    <row r="35" spans="2:6" ht="15">
      <c r="B35" s="189"/>
      <c r="C35" s="197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A5" sqref="A5:B5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8" t="s">
        <v>198</v>
      </c>
      <c r="J1" s="169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170"/>
      <c r="J2" s="169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9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391" t="s">
        <v>516</v>
      </c>
      <c r="B5" s="298"/>
      <c r="C5" s="228"/>
      <c r="D5" s="228"/>
      <c r="E5" s="228"/>
      <c r="F5" s="228"/>
      <c r="G5" s="228"/>
      <c r="H5" s="228"/>
      <c r="I5" s="228"/>
      <c r="J5" s="196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71" t="s">
        <v>64</v>
      </c>
      <c r="B8" s="395" t="s">
        <v>377</v>
      </c>
      <c r="C8" s="396" t="s">
        <v>439</v>
      </c>
      <c r="D8" s="396" t="s">
        <v>440</v>
      </c>
      <c r="E8" s="396" t="s">
        <v>378</v>
      </c>
      <c r="F8" s="396" t="s">
        <v>397</v>
      </c>
      <c r="G8" s="396" t="s">
        <v>398</v>
      </c>
      <c r="H8" s="396" t="s">
        <v>444</v>
      </c>
      <c r="I8" s="172" t="s">
        <v>399</v>
      </c>
      <c r="J8" s="106"/>
    </row>
    <row r="9" spans="1:10">
      <c r="A9" s="174">
        <v>1</v>
      </c>
      <c r="B9" s="212"/>
      <c r="C9" s="179"/>
      <c r="D9" s="179"/>
      <c r="E9" s="178"/>
      <c r="F9" s="178"/>
      <c r="G9" s="178"/>
      <c r="H9" s="178"/>
      <c r="I9" s="178"/>
      <c r="J9" s="106"/>
    </row>
    <row r="10" spans="1:10">
      <c r="A10" s="174">
        <v>2</v>
      </c>
      <c r="B10" s="212"/>
      <c r="C10" s="179"/>
      <c r="D10" s="179"/>
      <c r="E10" s="178"/>
      <c r="F10" s="178"/>
      <c r="G10" s="178"/>
      <c r="H10" s="178"/>
      <c r="I10" s="178"/>
      <c r="J10" s="106"/>
    </row>
    <row r="11" spans="1:10">
      <c r="A11" s="174">
        <v>3</v>
      </c>
      <c r="B11" s="212"/>
      <c r="C11" s="179"/>
      <c r="D11" s="179"/>
      <c r="E11" s="178"/>
      <c r="F11" s="178"/>
      <c r="G11" s="178"/>
      <c r="H11" s="178"/>
      <c r="I11" s="178"/>
      <c r="J11" s="106"/>
    </row>
    <row r="12" spans="1:10">
      <c r="A12" s="174">
        <v>4</v>
      </c>
      <c r="B12" s="212"/>
      <c r="C12" s="179"/>
      <c r="D12" s="179"/>
      <c r="E12" s="178"/>
      <c r="F12" s="178"/>
      <c r="G12" s="178"/>
      <c r="H12" s="178"/>
      <c r="I12" s="178"/>
      <c r="J12" s="106"/>
    </row>
    <row r="13" spans="1:10">
      <c r="A13" s="174">
        <v>5</v>
      </c>
      <c r="B13" s="212"/>
      <c r="C13" s="179"/>
      <c r="D13" s="179"/>
      <c r="E13" s="178"/>
      <c r="F13" s="178"/>
      <c r="G13" s="178"/>
      <c r="H13" s="178"/>
      <c r="I13" s="178"/>
      <c r="J13" s="106"/>
    </row>
    <row r="14" spans="1:10">
      <c r="A14" s="174">
        <v>6</v>
      </c>
      <c r="B14" s="212"/>
      <c r="C14" s="179"/>
      <c r="D14" s="179"/>
      <c r="E14" s="178"/>
      <c r="F14" s="178"/>
      <c r="G14" s="178"/>
      <c r="H14" s="178"/>
      <c r="I14" s="178"/>
      <c r="J14" s="106"/>
    </row>
    <row r="15" spans="1:10">
      <c r="A15" s="174">
        <v>7</v>
      </c>
      <c r="B15" s="212"/>
      <c r="C15" s="179"/>
      <c r="D15" s="179"/>
      <c r="E15" s="178"/>
      <c r="F15" s="178"/>
      <c r="G15" s="178"/>
      <c r="H15" s="178"/>
      <c r="I15" s="178"/>
      <c r="J15" s="106"/>
    </row>
    <row r="16" spans="1:10">
      <c r="A16" s="174">
        <v>8</v>
      </c>
      <c r="B16" s="212"/>
      <c r="C16" s="179"/>
      <c r="D16" s="179"/>
      <c r="E16" s="178"/>
      <c r="F16" s="178"/>
      <c r="G16" s="178"/>
      <c r="H16" s="178"/>
      <c r="I16" s="178"/>
      <c r="J16" s="106"/>
    </row>
    <row r="17" spans="1:10">
      <c r="A17" s="174">
        <v>9</v>
      </c>
      <c r="B17" s="212"/>
      <c r="C17" s="179"/>
      <c r="D17" s="179"/>
      <c r="E17" s="178"/>
      <c r="F17" s="178"/>
      <c r="G17" s="178"/>
      <c r="H17" s="178"/>
      <c r="I17" s="178"/>
      <c r="J17" s="106"/>
    </row>
    <row r="18" spans="1:10">
      <c r="A18" s="174">
        <v>10</v>
      </c>
      <c r="B18" s="212"/>
      <c r="C18" s="179"/>
      <c r="D18" s="179"/>
      <c r="E18" s="178"/>
      <c r="F18" s="178"/>
      <c r="G18" s="178"/>
      <c r="H18" s="178"/>
      <c r="I18" s="178"/>
      <c r="J18" s="106"/>
    </row>
    <row r="19" spans="1:10">
      <c r="A19" s="174">
        <v>11</v>
      </c>
      <c r="B19" s="212"/>
      <c r="C19" s="179"/>
      <c r="D19" s="179"/>
      <c r="E19" s="178"/>
      <c r="F19" s="178"/>
      <c r="G19" s="178"/>
      <c r="H19" s="178"/>
      <c r="I19" s="178"/>
      <c r="J19" s="106"/>
    </row>
    <row r="20" spans="1:10">
      <c r="A20" s="174">
        <v>12</v>
      </c>
      <c r="B20" s="212"/>
      <c r="C20" s="179"/>
      <c r="D20" s="179"/>
      <c r="E20" s="178"/>
      <c r="F20" s="178"/>
      <c r="G20" s="178"/>
      <c r="H20" s="178"/>
      <c r="I20" s="178"/>
      <c r="J20" s="106"/>
    </row>
    <row r="21" spans="1:10">
      <c r="A21" s="174">
        <v>13</v>
      </c>
      <c r="B21" s="212"/>
      <c r="C21" s="179"/>
      <c r="D21" s="179"/>
      <c r="E21" s="178"/>
      <c r="F21" s="178"/>
      <c r="G21" s="178"/>
      <c r="H21" s="178"/>
      <c r="I21" s="178"/>
      <c r="J21" s="106"/>
    </row>
    <row r="22" spans="1:10">
      <c r="A22" s="174">
        <v>14</v>
      </c>
      <c r="B22" s="212"/>
      <c r="C22" s="179"/>
      <c r="D22" s="179"/>
      <c r="E22" s="178"/>
      <c r="F22" s="178"/>
      <c r="G22" s="178"/>
      <c r="H22" s="178"/>
      <c r="I22" s="178"/>
      <c r="J22" s="106"/>
    </row>
    <row r="23" spans="1:10">
      <c r="A23" s="174">
        <v>15</v>
      </c>
      <c r="B23" s="212"/>
      <c r="C23" s="179"/>
      <c r="D23" s="179"/>
      <c r="E23" s="178"/>
      <c r="F23" s="178"/>
      <c r="G23" s="178"/>
      <c r="H23" s="178"/>
      <c r="I23" s="178"/>
      <c r="J23" s="106"/>
    </row>
    <row r="24" spans="1:10">
      <c r="A24" s="174">
        <v>16</v>
      </c>
      <c r="B24" s="212"/>
      <c r="C24" s="179"/>
      <c r="D24" s="179"/>
      <c r="E24" s="178"/>
      <c r="F24" s="178"/>
      <c r="G24" s="178"/>
      <c r="H24" s="178"/>
      <c r="I24" s="178"/>
      <c r="J24" s="106"/>
    </row>
    <row r="25" spans="1:10">
      <c r="A25" s="174">
        <v>17</v>
      </c>
      <c r="B25" s="212"/>
      <c r="C25" s="179"/>
      <c r="D25" s="179"/>
      <c r="E25" s="178"/>
      <c r="F25" s="178"/>
      <c r="G25" s="178"/>
      <c r="H25" s="178"/>
      <c r="I25" s="178"/>
      <c r="J25" s="106"/>
    </row>
    <row r="26" spans="1:10">
      <c r="A26" s="174">
        <v>18</v>
      </c>
      <c r="B26" s="212"/>
      <c r="C26" s="179"/>
      <c r="D26" s="179"/>
      <c r="E26" s="178"/>
      <c r="F26" s="178"/>
      <c r="G26" s="178"/>
      <c r="H26" s="178"/>
      <c r="I26" s="178"/>
      <c r="J26" s="106"/>
    </row>
    <row r="27" spans="1:10">
      <c r="A27" s="174">
        <v>19</v>
      </c>
      <c r="B27" s="212"/>
      <c r="C27" s="179"/>
      <c r="D27" s="179"/>
      <c r="E27" s="178"/>
      <c r="F27" s="178"/>
      <c r="G27" s="178"/>
      <c r="H27" s="178"/>
      <c r="I27" s="178"/>
      <c r="J27" s="106"/>
    </row>
    <row r="28" spans="1:10">
      <c r="A28" s="174">
        <v>20</v>
      </c>
      <c r="B28" s="212"/>
      <c r="C28" s="179"/>
      <c r="D28" s="179"/>
      <c r="E28" s="178"/>
      <c r="F28" s="178"/>
      <c r="G28" s="178"/>
      <c r="H28" s="178"/>
      <c r="I28" s="178"/>
      <c r="J28" s="106"/>
    </row>
    <row r="29" spans="1:10">
      <c r="A29" s="174">
        <v>21</v>
      </c>
      <c r="B29" s="212"/>
      <c r="C29" s="182"/>
      <c r="D29" s="182"/>
      <c r="E29" s="181"/>
      <c r="F29" s="181"/>
      <c r="G29" s="181"/>
      <c r="H29" s="273"/>
      <c r="I29" s="178"/>
      <c r="J29" s="106"/>
    </row>
    <row r="30" spans="1:10">
      <c r="A30" s="174">
        <v>22</v>
      </c>
      <c r="B30" s="212"/>
      <c r="C30" s="182"/>
      <c r="D30" s="182"/>
      <c r="E30" s="181"/>
      <c r="F30" s="181"/>
      <c r="G30" s="181"/>
      <c r="H30" s="273"/>
      <c r="I30" s="178"/>
      <c r="J30" s="106"/>
    </row>
    <row r="31" spans="1:10">
      <c r="A31" s="174">
        <v>23</v>
      </c>
      <c r="B31" s="212"/>
      <c r="C31" s="182"/>
      <c r="D31" s="182"/>
      <c r="E31" s="181"/>
      <c r="F31" s="181"/>
      <c r="G31" s="181"/>
      <c r="H31" s="273"/>
      <c r="I31" s="178"/>
      <c r="J31" s="106"/>
    </row>
    <row r="32" spans="1:10">
      <c r="A32" s="174">
        <v>24</v>
      </c>
      <c r="B32" s="212"/>
      <c r="C32" s="182"/>
      <c r="D32" s="182"/>
      <c r="E32" s="181"/>
      <c r="F32" s="181"/>
      <c r="G32" s="181"/>
      <c r="H32" s="273"/>
      <c r="I32" s="178"/>
      <c r="J32" s="106"/>
    </row>
    <row r="33" spans="1:12">
      <c r="A33" s="174">
        <v>25</v>
      </c>
      <c r="B33" s="212"/>
      <c r="C33" s="182"/>
      <c r="D33" s="182"/>
      <c r="E33" s="181"/>
      <c r="F33" s="181"/>
      <c r="G33" s="181"/>
      <c r="H33" s="273"/>
      <c r="I33" s="178"/>
      <c r="J33" s="106"/>
    </row>
    <row r="34" spans="1:12">
      <c r="A34" s="174">
        <v>26</v>
      </c>
      <c r="B34" s="212"/>
      <c r="C34" s="182"/>
      <c r="D34" s="182"/>
      <c r="E34" s="181"/>
      <c r="F34" s="181"/>
      <c r="G34" s="181"/>
      <c r="H34" s="273"/>
      <c r="I34" s="178"/>
      <c r="J34" s="106"/>
    </row>
    <row r="35" spans="1:12">
      <c r="A35" s="174">
        <v>27</v>
      </c>
      <c r="B35" s="212"/>
      <c r="C35" s="182"/>
      <c r="D35" s="182"/>
      <c r="E35" s="181"/>
      <c r="F35" s="181"/>
      <c r="G35" s="181"/>
      <c r="H35" s="273"/>
      <c r="I35" s="178"/>
      <c r="J35" s="106"/>
    </row>
    <row r="36" spans="1:12">
      <c r="A36" s="174">
        <v>28</v>
      </c>
      <c r="B36" s="212"/>
      <c r="C36" s="182"/>
      <c r="D36" s="182"/>
      <c r="E36" s="181"/>
      <c r="F36" s="181"/>
      <c r="G36" s="181"/>
      <c r="H36" s="273"/>
      <c r="I36" s="178"/>
      <c r="J36" s="106"/>
    </row>
    <row r="37" spans="1:12">
      <c r="A37" s="174">
        <v>29</v>
      </c>
      <c r="B37" s="212"/>
      <c r="C37" s="182"/>
      <c r="D37" s="182"/>
      <c r="E37" s="181"/>
      <c r="F37" s="181"/>
      <c r="G37" s="181"/>
      <c r="H37" s="273"/>
      <c r="I37" s="178"/>
      <c r="J37" s="106"/>
    </row>
    <row r="38" spans="1:12">
      <c r="A38" s="174" t="s">
        <v>278</v>
      </c>
      <c r="B38" s="212"/>
      <c r="C38" s="182"/>
      <c r="D38" s="182"/>
      <c r="E38" s="181"/>
      <c r="F38" s="181"/>
      <c r="G38" s="274"/>
      <c r="H38" s="282" t="s">
        <v>432</v>
      </c>
      <c r="I38" s="401">
        <f>SUM(I9:I37)</f>
        <v>0</v>
      </c>
      <c r="J38" s="106"/>
    </row>
    <row r="40" spans="1:12">
      <c r="A40" s="189" t="s">
        <v>464</v>
      </c>
    </row>
    <row r="42" spans="1:12">
      <c r="B42" s="191" t="s">
        <v>107</v>
      </c>
      <c r="F42" s="192"/>
    </row>
    <row r="43" spans="1:12">
      <c r="F43" s="190"/>
      <c r="I43" s="190"/>
      <c r="J43" s="190"/>
      <c r="K43" s="190"/>
      <c r="L43" s="190"/>
    </row>
    <row r="44" spans="1:12">
      <c r="C44" s="193"/>
      <c r="F44" s="193"/>
      <c r="G44" s="193"/>
      <c r="H44" s="196"/>
      <c r="I44" s="194"/>
      <c r="J44" s="190"/>
      <c r="K44" s="190"/>
      <c r="L44" s="190"/>
    </row>
    <row r="45" spans="1:12">
      <c r="A45" s="190"/>
      <c r="C45" s="195" t="s">
        <v>268</v>
      </c>
      <c r="F45" s="196" t="s">
        <v>273</v>
      </c>
      <c r="G45" s="195"/>
      <c r="H45" s="195"/>
      <c r="I45" s="194"/>
      <c r="J45" s="190"/>
      <c r="K45" s="190"/>
      <c r="L45" s="190"/>
    </row>
    <row r="46" spans="1:12">
      <c r="A46" s="190"/>
      <c r="C46" s="197" t="s">
        <v>139</v>
      </c>
      <c r="F46" s="189" t="s">
        <v>269</v>
      </c>
      <c r="I46" s="190"/>
      <c r="J46" s="190"/>
      <c r="K46" s="190"/>
      <c r="L46" s="190"/>
    </row>
    <row r="47" spans="1:12" s="190" customFormat="1">
      <c r="B47" s="189"/>
      <c r="C47" s="197"/>
      <c r="G47" s="197"/>
      <c r="H47" s="197"/>
    </row>
    <row r="48" spans="1:12" s="190" customFormat="1" ht="12.75"/>
    <row r="49" s="190" customFormat="1" ht="12.75"/>
    <row r="50" s="190" customFormat="1" ht="12.75"/>
    <row r="51" s="19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B5" sqref="B5:C5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8" t="s">
        <v>466</v>
      </c>
      <c r="B1" s="199"/>
      <c r="C1" s="199"/>
      <c r="D1" s="199"/>
      <c r="E1" s="199"/>
      <c r="F1" s="199"/>
      <c r="G1" s="199"/>
      <c r="H1" s="199"/>
      <c r="I1" s="203"/>
      <c r="J1" s="261"/>
      <c r="K1" s="261"/>
      <c r="L1" s="261"/>
      <c r="M1" s="261" t="s">
        <v>421</v>
      </c>
      <c r="N1" s="203"/>
    </row>
    <row r="2" spans="1:14">
      <c r="A2" s="203" t="s">
        <v>317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201" t="s">
        <v>515</v>
      </c>
      <c r="N2" s="203"/>
    </row>
    <row r="3" spans="1:14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>
      <c r="A4" s="115" t="s">
        <v>274</v>
      </c>
      <c r="B4" s="199"/>
      <c r="C4" s="199"/>
      <c r="D4" s="204"/>
      <c r="E4" s="262"/>
      <c r="F4" s="204"/>
      <c r="G4" s="200"/>
      <c r="H4" s="200"/>
      <c r="I4" s="200"/>
      <c r="J4" s="200"/>
      <c r="K4" s="200"/>
      <c r="L4" s="199"/>
      <c r="M4" s="200"/>
      <c r="N4" s="203"/>
    </row>
    <row r="5" spans="1:14" ht="15">
      <c r="A5" s="205">
        <f>'ფორმა N1'!D4</f>
        <v>0</v>
      </c>
      <c r="B5" s="391" t="s">
        <v>516</v>
      </c>
      <c r="C5" s="298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03"/>
    </row>
    <row r="7" spans="1:14" ht="51">
      <c r="A7" s="264" t="s">
        <v>64</v>
      </c>
      <c r="B7" s="265" t="s">
        <v>422</v>
      </c>
      <c r="C7" s="265" t="s">
        <v>423</v>
      </c>
      <c r="D7" s="266" t="s">
        <v>424</v>
      </c>
      <c r="E7" s="266" t="s">
        <v>275</v>
      </c>
      <c r="F7" s="266" t="s">
        <v>425</v>
      </c>
      <c r="G7" s="266" t="s">
        <v>426</v>
      </c>
      <c r="H7" s="265" t="s">
        <v>427</v>
      </c>
      <c r="I7" s="267" t="s">
        <v>428</v>
      </c>
      <c r="J7" s="267" t="s">
        <v>429</v>
      </c>
      <c r="K7" s="268" t="s">
        <v>430</v>
      </c>
      <c r="L7" s="268" t="s">
        <v>431</v>
      </c>
      <c r="M7" s="266" t="s">
        <v>421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69"/>
      <c r="D9" s="211"/>
      <c r="E9" s="211"/>
      <c r="F9" s="211"/>
      <c r="G9" s="211"/>
      <c r="H9" s="211"/>
      <c r="I9" s="211"/>
      <c r="J9" s="211"/>
      <c r="K9" s="211"/>
      <c r="L9" s="211"/>
      <c r="M9" s="270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69"/>
      <c r="D10" s="211"/>
      <c r="E10" s="211"/>
      <c r="F10" s="211"/>
      <c r="G10" s="211"/>
      <c r="H10" s="211"/>
      <c r="I10" s="211"/>
      <c r="J10" s="211"/>
      <c r="K10" s="211"/>
      <c r="L10" s="211"/>
      <c r="M10" s="270" t="str">
        <f t="shared" si="0"/>
        <v/>
      </c>
      <c r="N10" s="203"/>
    </row>
    <row r="11" spans="1:14" ht="15">
      <c r="A11" s="211">
        <v>3</v>
      </c>
      <c r="B11" s="212"/>
      <c r="C11" s="269"/>
      <c r="D11" s="211"/>
      <c r="E11" s="211"/>
      <c r="F11" s="211"/>
      <c r="G11" s="211"/>
      <c r="H11" s="211"/>
      <c r="I11" s="211"/>
      <c r="J11" s="211"/>
      <c r="K11" s="211"/>
      <c r="L11" s="211"/>
      <c r="M11" s="270" t="str">
        <f t="shared" si="0"/>
        <v/>
      </c>
      <c r="N11" s="203"/>
    </row>
    <row r="12" spans="1:14" ht="15">
      <c r="A12" s="211">
        <v>4</v>
      </c>
      <c r="B12" s="212"/>
      <c r="C12" s="269"/>
      <c r="D12" s="211"/>
      <c r="E12" s="211"/>
      <c r="F12" s="211"/>
      <c r="G12" s="211"/>
      <c r="H12" s="211"/>
      <c r="I12" s="211"/>
      <c r="J12" s="211"/>
      <c r="K12" s="211"/>
      <c r="L12" s="211"/>
      <c r="M12" s="270" t="str">
        <f t="shared" si="0"/>
        <v/>
      </c>
      <c r="N12" s="203"/>
    </row>
    <row r="13" spans="1:14" ht="15">
      <c r="A13" s="211">
        <v>5</v>
      </c>
      <c r="B13" s="212"/>
      <c r="C13" s="269"/>
      <c r="D13" s="211"/>
      <c r="E13" s="211"/>
      <c r="F13" s="211"/>
      <c r="G13" s="211"/>
      <c r="H13" s="211"/>
      <c r="I13" s="211"/>
      <c r="J13" s="211"/>
      <c r="K13" s="211"/>
      <c r="L13" s="211"/>
      <c r="M13" s="270" t="str">
        <f t="shared" si="0"/>
        <v/>
      </c>
      <c r="N13" s="203"/>
    </row>
    <row r="14" spans="1:14" ht="15">
      <c r="A14" s="211">
        <v>6</v>
      </c>
      <c r="B14" s="212"/>
      <c r="C14" s="269"/>
      <c r="D14" s="211"/>
      <c r="E14" s="211"/>
      <c r="F14" s="211"/>
      <c r="G14" s="211"/>
      <c r="H14" s="211"/>
      <c r="I14" s="211"/>
      <c r="J14" s="211"/>
      <c r="K14" s="211"/>
      <c r="L14" s="211"/>
      <c r="M14" s="270" t="str">
        <f t="shared" si="0"/>
        <v/>
      </c>
      <c r="N14" s="203"/>
    </row>
    <row r="15" spans="1:14" ht="15">
      <c r="A15" s="211">
        <v>7</v>
      </c>
      <c r="B15" s="212"/>
      <c r="C15" s="269"/>
      <c r="D15" s="211"/>
      <c r="E15" s="211"/>
      <c r="F15" s="211"/>
      <c r="G15" s="211"/>
      <c r="H15" s="211"/>
      <c r="I15" s="211"/>
      <c r="J15" s="211"/>
      <c r="K15" s="211"/>
      <c r="L15" s="211"/>
      <c r="M15" s="270" t="str">
        <f t="shared" si="0"/>
        <v/>
      </c>
      <c r="N15" s="203"/>
    </row>
    <row r="16" spans="1:14" ht="15">
      <c r="A16" s="211">
        <v>8</v>
      </c>
      <c r="B16" s="212"/>
      <c r="C16" s="269"/>
      <c r="D16" s="211"/>
      <c r="E16" s="211"/>
      <c r="F16" s="211"/>
      <c r="G16" s="211"/>
      <c r="H16" s="211"/>
      <c r="I16" s="211"/>
      <c r="J16" s="211"/>
      <c r="K16" s="211"/>
      <c r="L16" s="211"/>
      <c r="M16" s="270" t="str">
        <f t="shared" si="0"/>
        <v/>
      </c>
      <c r="N16" s="203"/>
    </row>
    <row r="17" spans="1:14" ht="15">
      <c r="A17" s="211">
        <v>9</v>
      </c>
      <c r="B17" s="212"/>
      <c r="C17" s="269"/>
      <c r="D17" s="211"/>
      <c r="E17" s="211"/>
      <c r="F17" s="211"/>
      <c r="G17" s="211"/>
      <c r="H17" s="211"/>
      <c r="I17" s="211"/>
      <c r="J17" s="211"/>
      <c r="K17" s="211"/>
      <c r="L17" s="211"/>
      <c r="M17" s="270" t="str">
        <f t="shared" si="0"/>
        <v/>
      </c>
      <c r="N17" s="203"/>
    </row>
    <row r="18" spans="1:14" ht="15">
      <c r="A18" s="211">
        <v>10</v>
      </c>
      <c r="B18" s="212"/>
      <c r="C18" s="269"/>
      <c r="D18" s="211"/>
      <c r="E18" s="211"/>
      <c r="F18" s="211"/>
      <c r="G18" s="211"/>
      <c r="H18" s="211"/>
      <c r="I18" s="211"/>
      <c r="J18" s="211"/>
      <c r="K18" s="211"/>
      <c r="L18" s="211"/>
      <c r="M18" s="270" t="str">
        <f t="shared" si="0"/>
        <v/>
      </c>
      <c r="N18" s="203"/>
    </row>
    <row r="19" spans="1:14" ht="15">
      <c r="A19" s="211">
        <v>11</v>
      </c>
      <c r="B19" s="212"/>
      <c r="C19" s="269"/>
      <c r="D19" s="211"/>
      <c r="E19" s="211"/>
      <c r="F19" s="211"/>
      <c r="G19" s="211"/>
      <c r="H19" s="211"/>
      <c r="I19" s="211"/>
      <c r="J19" s="211"/>
      <c r="K19" s="211"/>
      <c r="L19" s="211"/>
      <c r="M19" s="270" t="str">
        <f t="shared" si="0"/>
        <v/>
      </c>
      <c r="N19" s="203"/>
    </row>
    <row r="20" spans="1:14" ht="15">
      <c r="A20" s="211">
        <v>12</v>
      </c>
      <c r="B20" s="212"/>
      <c r="C20" s="269"/>
      <c r="D20" s="211"/>
      <c r="E20" s="211"/>
      <c r="F20" s="211"/>
      <c r="G20" s="211"/>
      <c r="H20" s="211"/>
      <c r="I20" s="211"/>
      <c r="J20" s="211"/>
      <c r="K20" s="211"/>
      <c r="L20" s="211"/>
      <c r="M20" s="270" t="str">
        <f t="shared" si="0"/>
        <v/>
      </c>
      <c r="N20" s="203"/>
    </row>
    <row r="21" spans="1:14" ht="15">
      <c r="A21" s="211">
        <v>13</v>
      </c>
      <c r="B21" s="212"/>
      <c r="C21" s="269"/>
      <c r="D21" s="211"/>
      <c r="E21" s="211"/>
      <c r="F21" s="211"/>
      <c r="G21" s="211"/>
      <c r="H21" s="211"/>
      <c r="I21" s="211"/>
      <c r="J21" s="211"/>
      <c r="K21" s="211"/>
      <c r="L21" s="211"/>
      <c r="M21" s="270" t="str">
        <f t="shared" si="0"/>
        <v/>
      </c>
      <c r="N21" s="203"/>
    </row>
    <row r="22" spans="1:14" ht="15">
      <c r="A22" s="211">
        <v>14</v>
      </c>
      <c r="B22" s="212"/>
      <c r="C22" s="269"/>
      <c r="D22" s="211"/>
      <c r="E22" s="211"/>
      <c r="F22" s="211"/>
      <c r="G22" s="211"/>
      <c r="H22" s="211"/>
      <c r="I22" s="211"/>
      <c r="J22" s="211"/>
      <c r="K22" s="211"/>
      <c r="L22" s="211"/>
      <c r="M22" s="270" t="str">
        <f t="shared" si="0"/>
        <v/>
      </c>
      <c r="N22" s="203"/>
    </row>
    <row r="23" spans="1:14" ht="15">
      <c r="A23" s="211">
        <v>15</v>
      </c>
      <c r="B23" s="212"/>
      <c r="C23" s="269"/>
      <c r="D23" s="211"/>
      <c r="E23" s="211"/>
      <c r="F23" s="211"/>
      <c r="G23" s="211"/>
      <c r="H23" s="211"/>
      <c r="I23" s="211"/>
      <c r="J23" s="211"/>
      <c r="K23" s="211"/>
      <c r="L23" s="211"/>
      <c r="M23" s="270" t="str">
        <f t="shared" si="0"/>
        <v/>
      </c>
      <c r="N23" s="203"/>
    </row>
    <row r="24" spans="1:14" ht="15">
      <c r="A24" s="211">
        <v>16</v>
      </c>
      <c r="B24" s="212"/>
      <c r="C24" s="269"/>
      <c r="D24" s="211"/>
      <c r="E24" s="211"/>
      <c r="F24" s="211"/>
      <c r="G24" s="211"/>
      <c r="H24" s="211"/>
      <c r="I24" s="211"/>
      <c r="J24" s="211"/>
      <c r="K24" s="211"/>
      <c r="L24" s="211"/>
      <c r="M24" s="270" t="str">
        <f t="shared" si="0"/>
        <v/>
      </c>
      <c r="N24" s="203"/>
    </row>
    <row r="25" spans="1:14" ht="15">
      <c r="A25" s="211">
        <v>17</v>
      </c>
      <c r="B25" s="212"/>
      <c r="C25" s="269"/>
      <c r="D25" s="211"/>
      <c r="E25" s="211"/>
      <c r="F25" s="211"/>
      <c r="G25" s="211"/>
      <c r="H25" s="211"/>
      <c r="I25" s="211"/>
      <c r="J25" s="211"/>
      <c r="K25" s="211"/>
      <c r="L25" s="211"/>
      <c r="M25" s="270" t="str">
        <f t="shared" si="0"/>
        <v/>
      </c>
      <c r="N25" s="203"/>
    </row>
    <row r="26" spans="1:14" ht="15">
      <c r="A26" s="211">
        <v>18</v>
      </c>
      <c r="B26" s="212"/>
      <c r="C26" s="269"/>
      <c r="D26" s="211"/>
      <c r="E26" s="211"/>
      <c r="F26" s="211"/>
      <c r="G26" s="211"/>
      <c r="H26" s="211"/>
      <c r="I26" s="211"/>
      <c r="J26" s="211"/>
      <c r="K26" s="211"/>
      <c r="L26" s="211"/>
      <c r="M26" s="270" t="str">
        <f t="shared" si="0"/>
        <v/>
      </c>
      <c r="N26" s="203"/>
    </row>
    <row r="27" spans="1:14" ht="15">
      <c r="A27" s="211">
        <v>19</v>
      </c>
      <c r="B27" s="212"/>
      <c r="C27" s="269"/>
      <c r="D27" s="211"/>
      <c r="E27" s="211"/>
      <c r="F27" s="211"/>
      <c r="G27" s="211"/>
      <c r="H27" s="211"/>
      <c r="I27" s="211"/>
      <c r="J27" s="211"/>
      <c r="K27" s="211"/>
      <c r="L27" s="211"/>
      <c r="M27" s="270" t="str">
        <f t="shared" si="0"/>
        <v/>
      </c>
      <c r="N27" s="203"/>
    </row>
    <row r="28" spans="1:14" ht="15">
      <c r="A28" s="211">
        <v>20</v>
      </c>
      <c r="B28" s="212"/>
      <c r="C28" s="269"/>
      <c r="D28" s="211"/>
      <c r="E28" s="211"/>
      <c r="F28" s="211"/>
      <c r="G28" s="211"/>
      <c r="H28" s="211"/>
      <c r="I28" s="211"/>
      <c r="J28" s="211"/>
      <c r="K28" s="211"/>
      <c r="L28" s="211"/>
      <c r="M28" s="270" t="str">
        <f t="shared" si="0"/>
        <v/>
      </c>
      <c r="N28" s="203"/>
    </row>
    <row r="29" spans="1:14" ht="15">
      <c r="A29" s="211">
        <v>21</v>
      </c>
      <c r="B29" s="212"/>
      <c r="C29" s="269"/>
      <c r="D29" s="211"/>
      <c r="E29" s="211"/>
      <c r="F29" s="211"/>
      <c r="G29" s="211"/>
      <c r="H29" s="211"/>
      <c r="I29" s="211"/>
      <c r="J29" s="211"/>
      <c r="K29" s="211"/>
      <c r="L29" s="211"/>
      <c r="M29" s="270" t="str">
        <f t="shared" si="0"/>
        <v/>
      </c>
      <c r="N29" s="203"/>
    </row>
    <row r="30" spans="1:14" ht="15">
      <c r="A30" s="211">
        <v>22</v>
      </c>
      <c r="B30" s="212"/>
      <c r="C30" s="269"/>
      <c r="D30" s="211"/>
      <c r="E30" s="211"/>
      <c r="F30" s="211"/>
      <c r="G30" s="211"/>
      <c r="H30" s="211"/>
      <c r="I30" s="211"/>
      <c r="J30" s="211"/>
      <c r="K30" s="211"/>
      <c r="L30" s="211"/>
      <c r="M30" s="270" t="str">
        <f t="shared" si="0"/>
        <v/>
      </c>
      <c r="N30" s="203"/>
    </row>
    <row r="31" spans="1:14" ht="15">
      <c r="A31" s="211">
        <v>23</v>
      </c>
      <c r="B31" s="212"/>
      <c r="C31" s="269"/>
      <c r="D31" s="211"/>
      <c r="E31" s="211"/>
      <c r="F31" s="211"/>
      <c r="G31" s="211"/>
      <c r="H31" s="211"/>
      <c r="I31" s="211"/>
      <c r="J31" s="211"/>
      <c r="K31" s="211"/>
      <c r="L31" s="211"/>
      <c r="M31" s="270" t="str">
        <f t="shared" si="0"/>
        <v/>
      </c>
      <c r="N31" s="203"/>
    </row>
    <row r="32" spans="1:14" ht="15">
      <c r="A32" s="211">
        <v>24</v>
      </c>
      <c r="B32" s="212"/>
      <c r="C32" s="269"/>
      <c r="D32" s="211"/>
      <c r="E32" s="211"/>
      <c r="F32" s="211"/>
      <c r="G32" s="211"/>
      <c r="H32" s="211"/>
      <c r="I32" s="211"/>
      <c r="J32" s="211"/>
      <c r="K32" s="211"/>
      <c r="L32" s="211"/>
      <c r="M32" s="270" t="str">
        <f t="shared" si="0"/>
        <v/>
      </c>
      <c r="N32" s="203"/>
    </row>
    <row r="33" spans="1:14" ht="15">
      <c r="A33" s="271" t="s">
        <v>278</v>
      </c>
      <c r="B33" s="212"/>
      <c r="C33" s="269"/>
      <c r="D33" s="211"/>
      <c r="E33" s="211"/>
      <c r="F33" s="211"/>
      <c r="G33" s="211"/>
      <c r="H33" s="211"/>
      <c r="I33" s="211"/>
      <c r="J33" s="211"/>
      <c r="K33" s="211"/>
      <c r="L33" s="211"/>
      <c r="M33" s="270" t="str">
        <f t="shared" si="0"/>
        <v/>
      </c>
      <c r="N33" s="203"/>
    </row>
    <row r="34" spans="1:14" s="218" customFormat="1"/>
    <row r="37" spans="1:14" s="21" customFormat="1" ht="15">
      <c r="B37" s="213" t="s">
        <v>107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268</v>
      </c>
      <c r="D40" s="214"/>
      <c r="E40" s="214"/>
      <c r="H40" s="213" t="s">
        <v>319</v>
      </c>
      <c r="M40" s="214"/>
    </row>
    <row r="41" spans="1:14" s="21" customFormat="1" ht="15">
      <c r="C41" s="216" t="s">
        <v>139</v>
      </c>
      <c r="D41" s="214"/>
      <c r="E41" s="214"/>
      <c r="H41" s="217" t="s">
        <v>269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compi</cp:lastModifiedBy>
  <cp:lastPrinted>2017-01-24T08:35:15Z</cp:lastPrinted>
  <dcterms:created xsi:type="dcterms:W3CDTF">2011-12-27T13:20:18Z</dcterms:created>
  <dcterms:modified xsi:type="dcterms:W3CDTF">2017-01-24T09:16:59Z</dcterms:modified>
</cp:coreProperties>
</file>