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2" i="1" l="1"/>
  <c r="M12" i="1"/>
  <c r="L12" i="1"/>
  <c r="K12" i="1"/>
  <c r="I12" i="1"/>
  <c r="H12" i="1"/>
  <c r="F12" i="1"/>
  <c r="E12" i="1"/>
  <c r="C10" i="1"/>
  <c r="D12" i="1"/>
  <c r="N7" i="1"/>
  <c r="N8" i="1"/>
  <c r="P8" i="1" s="1"/>
  <c r="N9" i="1"/>
  <c r="P9" i="1" s="1"/>
  <c r="N10" i="1"/>
  <c r="P10" i="1" s="1"/>
  <c r="N11" i="1"/>
  <c r="P11" i="1"/>
  <c r="G5" i="1"/>
  <c r="G12" i="1" s="1"/>
  <c r="C5" i="1"/>
  <c r="N5" i="1" l="1"/>
  <c r="P7" i="1"/>
  <c r="N6" i="1"/>
  <c r="P6" i="1" s="1"/>
  <c r="P5" i="1" l="1"/>
  <c r="P12" i="1" s="1"/>
  <c r="N12" i="1"/>
  <c r="C7" i="1"/>
  <c r="C12" i="1" s="1"/>
</calcChain>
</file>

<file path=xl/sharedStrings.xml><?xml version="1.0" encoding="utf-8"?>
<sst xmlns="http://schemas.openxmlformats.org/spreadsheetml/2006/main" count="24" uniqueCount="24">
  <si>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</si>
  <si>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</si>
  <si>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</si>
  <si>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</si>
  <si>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</si>
  <si>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</si>
  <si>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</si>
  <si>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</si>
  <si>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</si>
  <si>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თავისუფალი დემოკრატები</t>
  </si>
  <si>
    <t>მრეწველობა გადაარჩენს საქართველოს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</si>
  <si>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</si>
  <si>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</si>
  <si>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</si>
  <si>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</si>
  <si>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</si>
  <si>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</si>
  <si>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</si>
  <si>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სალომე ზურაბიშვილი დამოუკიდებელი მაჟორიტარობის კანდიდატი</t>
  </si>
  <si>
    <t>ცეზარ ჩოჩელი დამოუკიდებელი მაჟორიტარობის კანდიდატი</t>
  </si>
  <si>
    <t>მიზნობრივი დაფინანსება რეკლამა</t>
  </si>
  <si>
    <t>ჯამური ხარჯი</t>
  </si>
  <si>
    <t>აკაკი ჩხაიძე დამოუკიდებელი მაჟორიტარობის კანდიდატი</t>
  </si>
  <si>
    <t>07 პერიოდი 09.10 - 30.10 მეორე ტური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</si>
</sst>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0" fontId="2" fillId="0" borderId="0" xfId="0" applyFont="1"/>
    <xf numFmtId="0" fontId="3" fillId="0" borderId="1" xfId="0" applyFont="1" applyFill="1" applyBorder="1" applyAlignment="1"/>
    <xf numFmtId="43" fontId="4" fillId="0" borderId="1" xfId="1" applyFont="1" applyFill="1" applyBorder="1"/>
    <xf numFmtId="43" fontId="4" fillId="0" borderId="1" xfId="1" applyFont="1" applyFill="1" applyBorder="1" applyProtection="1"/>
    <xf numFmtId="43" fontId="5" fillId="0" borderId="1" xfId="1" applyFont="1" applyFill="1" applyBorder="1"/>
    <xf numFmtId="43" fontId="4" fillId="0" borderId="1" xfId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3"/>
  <cols>
    <col min="1" max="1" width="4.42578125" style="3" bestFit="1" customWidth="1"/>
    <col min="2" max="2" width="68.140625" style="3" bestFit="1" customWidth="1"/>
    <col min="3" max="3" width="16.42578125" style="3" bestFit="1" customWidth="1"/>
    <col min="4" max="4" width="14.7109375" style="3" bestFit="1" customWidth="1"/>
    <col min="5" max="5" width="20.140625" style="3" bestFit="1" customWidth="1"/>
    <col min="6" max="6" width="12" style="3" bestFit="1" customWidth="1"/>
    <col min="7" max="7" width="16" style="3" customWidth="1"/>
    <col min="8" max="8" width="15" style="3" customWidth="1"/>
    <col min="9" max="9" width="16.85546875" style="3" customWidth="1"/>
    <col min="10" max="10" width="16.85546875" style="3" hidden="1" customWidth="1"/>
    <col min="11" max="11" width="16.85546875" style="3" bestFit="1" customWidth="1"/>
    <col min="12" max="12" width="9.7109375" style="3" bestFit="1" customWidth="1"/>
    <col min="13" max="13" width="13.5703125" style="3" bestFit="1" customWidth="1"/>
    <col min="14" max="14" width="16.85546875" style="3" bestFit="1" customWidth="1"/>
    <col min="15" max="15" width="14.7109375" style="3" bestFit="1" customWidth="1"/>
    <col min="16" max="16" width="15.85546875" style="3" bestFit="1" customWidth="1"/>
    <col min="17" max="16384" width="9.140625" style="3"/>
  </cols>
  <sheetData>
    <row r="2" spans="1:16" x14ac:dyDescent="0.3">
      <c r="B2" s="13" t="s">
        <v>23</v>
      </c>
    </row>
    <row r="4" spans="1:16" ht="45" x14ac:dyDescent="0.3">
      <c r="A4" s="1" t="s">
        <v>0</v>
      </c>
      <c r="B4" s="1" t="s">
        <v>1</v>
      </c>
      <c r="C4" s="2" t="s">
        <v>21</v>
      </c>
      <c r="D4" s="2" t="s">
        <v>2</v>
      </c>
      <c r="E4" s="7" t="s">
        <v>11</v>
      </c>
      <c r="F4" s="2" t="s">
        <v>15</v>
      </c>
      <c r="G4" s="2" t="s">
        <v>3</v>
      </c>
      <c r="H4" s="2" t="s">
        <v>4</v>
      </c>
      <c r="I4" s="2" t="s">
        <v>6</v>
      </c>
      <c r="J4" s="6" t="s">
        <v>20</v>
      </c>
      <c r="K4" s="6" t="s">
        <v>5</v>
      </c>
      <c r="L4" s="1" t="s">
        <v>12</v>
      </c>
      <c r="M4" s="1" t="s">
        <v>13</v>
      </c>
      <c r="N4" s="2" t="s">
        <v>16</v>
      </c>
      <c r="O4" s="2" t="s">
        <v>14</v>
      </c>
      <c r="P4" s="2" t="s">
        <v>17</v>
      </c>
    </row>
    <row r="5" spans="1:16" s="12" customFormat="1" x14ac:dyDescent="0.3">
      <c r="A5" s="5">
        <v>1</v>
      </c>
      <c r="B5" s="5" t="s">
        <v>7</v>
      </c>
      <c r="C5" s="9">
        <f>1313324+46659</f>
        <v>1359983</v>
      </c>
      <c r="D5" s="4">
        <v>421058</v>
      </c>
      <c r="E5" s="4">
        <v>2911</v>
      </c>
      <c r="F5" s="4">
        <v>24914</v>
      </c>
      <c r="G5" s="4">
        <f>51625+163075+30600+42135</f>
        <v>287435</v>
      </c>
      <c r="H5" s="16">
        <v>226350</v>
      </c>
      <c r="I5" s="16">
        <v>0</v>
      </c>
      <c r="J5" s="16">
        <v>0</v>
      </c>
      <c r="K5" s="16">
        <v>1785010</v>
      </c>
      <c r="L5" s="18">
        <v>20</v>
      </c>
      <c r="M5" s="16">
        <v>0</v>
      </c>
      <c r="N5" s="10">
        <f>K5+L5+M5</f>
        <v>1785030</v>
      </c>
      <c r="O5" s="4">
        <v>438</v>
      </c>
      <c r="P5" s="11">
        <f>H5+I5+N5+O5</f>
        <v>2011818</v>
      </c>
    </row>
    <row r="6" spans="1:16" s="12" customFormat="1" x14ac:dyDescent="0.3">
      <c r="A6" s="5">
        <v>2</v>
      </c>
      <c r="B6" s="14" t="s">
        <v>8</v>
      </c>
      <c r="C6" s="9">
        <v>104493</v>
      </c>
      <c r="D6" s="4">
        <v>15774</v>
      </c>
      <c r="E6" s="4">
        <v>0</v>
      </c>
      <c r="F6" s="4">
        <v>0</v>
      </c>
      <c r="G6" s="4">
        <v>16000</v>
      </c>
      <c r="H6" s="15">
        <v>201350</v>
      </c>
      <c r="I6" s="15">
        <v>0</v>
      </c>
      <c r="J6" s="15">
        <v>0</v>
      </c>
      <c r="K6" s="4">
        <v>17088.5</v>
      </c>
      <c r="L6" s="4">
        <v>0</v>
      </c>
      <c r="M6" s="4">
        <v>0</v>
      </c>
      <c r="N6" s="10">
        <f>K6+L6+M6</f>
        <v>17088.5</v>
      </c>
      <c r="O6" s="4">
        <v>0</v>
      </c>
      <c r="P6" s="11">
        <f>N6+O6+H6+I6</f>
        <v>218438.5</v>
      </c>
    </row>
    <row r="7" spans="1:16" s="12" customFormat="1" x14ac:dyDescent="0.3">
      <c r="A7" s="5">
        <v>3</v>
      </c>
      <c r="B7" s="5" t="s">
        <v>9</v>
      </c>
      <c r="C7" s="9">
        <f>381623+4296</f>
        <v>385919</v>
      </c>
      <c r="D7" s="4">
        <v>500</v>
      </c>
      <c r="E7" s="4">
        <v>0</v>
      </c>
      <c r="F7" s="4">
        <v>0</v>
      </c>
      <c r="G7" s="4">
        <v>322150</v>
      </c>
      <c r="H7" s="4">
        <v>10900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10">
        <f t="shared" ref="N7:N11" si="0">K7+L7+M7</f>
        <v>0</v>
      </c>
      <c r="O7" s="4">
        <v>0</v>
      </c>
      <c r="P7" s="11">
        <f t="shared" ref="P7:P11" si="1">N7+O7+H7+I7</f>
        <v>10900</v>
      </c>
    </row>
    <row r="8" spans="1:16" s="12" customFormat="1" x14ac:dyDescent="0.3">
      <c r="A8" s="5">
        <v>4</v>
      </c>
      <c r="B8" s="5" t="s">
        <v>10</v>
      </c>
      <c r="C8" s="17">
        <v>413772</v>
      </c>
      <c r="D8" s="4">
        <v>14357</v>
      </c>
      <c r="E8" s="4">
        <v>0</v>
      </c>
      <c r="F8" s="4">
        <v>21232</v>
      </c>
      <c r="G8" s="4">
        <v>372450</v>
      </c>
      <c r="H8" s="4">
        <v>6050</v>
      </c>
      <c r="I8" s="4">
        <v>0</v>
      </c>
      <c r="J8" s="4">
        <v>0</v>
      </c>
      <c r="K8" s="4">
        <v>79979</v>
      </c>
      <c r="L8" s="4">
        <v>0</v>
      </c>
      <c r="M8" s="4">
        <v>0</v>
      </c>
      <c r="N8" s="10">
        <f t="shared" si="0"/>
        <v>79979</v>
      </c>
      <c r="O8" s="4">
        <v>0</v>
      </c>
      <c r="P8" s="11">
        <f t="shared" si="1"/>
        <v>86029</v>
      </c>
    </row>
    <row r="9" spans="1:16" s="12" customFormat="1" x14ac:dyDescent="0.3">
      <c r="A9" s="5">
        <v>5</v>
      </c>
      <c r="B9" s="5" t="s">
        <v>18</v>
      </c>
      <c r="C9" s="9">
        <v>30595</v>
      </c>
      <c r="D9" s="4">
        <v>6961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11000</v>
      </c>
      <c r="L9" s="4">
        <v>0</v>
      </c>
      <c r="M9" s="4">
        <v>0</v>
      </c>
      <c r="N9" s="10">
        <f t="shared" si="0"/>
        <v>11000</v>
      </c>
      <c r="O9" s="4">
        <v>0</v>
      </c>
      <c r="P9" s="11">
        <f t="shared" ref="P9" si="2">N9+O9+H9+I9</f>
        <v>11000</v>
      </c>
    </row>
    <row r="10" spans="1:16" s="12" customFormat="1" x14ac:dyDescent="0.3">
      <c r="A10" s="5">
        <v>6</v>
      </c>
      <c r="B10" s="5" t="s">
        <v>19</v>
      </c>
      <c r="C10" s="9">
        <f>50468+6247</f>
        <v>56715</v>
      </c>
      <c r="D10" s="4">
        <v>2950</v>
      </c>
      <c r="E10" s="4">
        <v>0</v>
      </c>
      <c r="F10" s="4">
        <v>0</v>
      </c>
      <c r="G10" s="4">
        <v>3111</v>
      </c>
      <c r="H10" s="4">
        <v>0</v>
      </c>
      <c r="I10" s="4">
        <v>0</v>
      </c>
      <c r="J10" s="4">
        <v>0</v>
      </c>
      <c r="K10" s="4">
        <v>55000</v>
      </c>
      <c r="L10" s="4">
        <v>0</v>
      </c>
      <c r="M10" s="4">
        <v>0</v>
      </c>
      <c r="N10" s="10">
        <f t="shared" si="0"/>
        <v>55000</v>
      </c>
      <c r="O10" s="4">
        <v>0</v>
      </c>
      <c r="P10" s="11">
        <f t="shared" si="1"/>
        <v>55000</v>
      </c>
    </row>
    <row r="11" spans="1:16" s="12" customFormat="1" x14ac:dyDescent="0.3">
      <c r="A11" s="5">
        <v>7</v>
      </c>
      <c r="B11" s="5" t="s">
        <v>22</v>
      </c>
      <c r="C11" s="9">
        <v>4978</v>
      </c>
      <c r="D11" s="4">
        <v>4274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470</v>
      </c>
      <c r="L11" s="4">
        <v>0</v>
      </c>
      <c r="M11" s="4">
        <v>0</v>
      </c>
      <c r="N11" s="10">
        <f t="shared" si="0"/>
        <v>470</v>
      </c>
      <c r="O11" s="4">
        <v>0</v>
      </c>
      <c r="P11" s="11">
        <f t="shared" si="1"/>
        <v>470</v>
      </c>
    </row>
    <row r="12" spans="1:16" x14ac:dyDescent="0.3">
      <c r="C12" s="8">
        <f t="shared" ref="C12:I12" si="3">SUM(C5:C11)</f>
        <v>2356455</v>
      </c>
      <c r="D12" s="8">
        <f t="shared" si="3"/>
        <v>465874</v>
      </c>
      <c r="E12" s="8">
        <f t="shared" si="3"/>
        <v>2911</v>
      </c>
      <c r="F12" s="8">
        <f t="shared" si="3"/>
        <v>46146</v>
      </c>
      <c r="G12" s="8">
        <f t="shared" si="3"/>
        <v>1001146</v>
      </c>
      <c r="H12" s="8">
        <f t="shared" si="3"/>
        <v>444650</v>
      </c>
      <c r="I12" s="8">
        <f t="shared" si="3"/>
        <v>0</v>
      </c>
      <c r="J12" s="13"/>
      <c r="K12" s="8">
        <f t="shared" ref="K12:P12" si="4">SUM(K5:K11)</f>
        <v>1948547.5</v>
      </c>
      <c r="L12" s="8">
        <f t="shared" si="4"/>
        <v>20</v>
      </c>
      <c r="M12" s="8">
        <f t="shared" si="4"/>
        <v>0</v>
      </c>
      <c r="N12" s="8">
        <f t="shared" si="4"/>
        <v>1948567.5</v>
      </c>
      <c r="O12" s="8">
        <f t="shared" si="4"/>
        <v>438</v>
      </c>
      <c r="P12" s="8">
        <f t="shared" si="4"/>
        <v>2393655.5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dcterms:created xsi:type="dcterms:W3CDTF">2015-03-31T11:57:12Z</dcterms:created>
  <dcterms:modified xsi:type="dcterms:W3CDTF">2016-11-21T09:27:14Z</dcterms:modified>
</cp:coreProperties>
</file>