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K24" i="1" l="1"/>
  <c r="O24" i="1" l="1"/>
  <c r="M24" i="1"/>
  <c r="L24" i="1"/>
  <c r="J24" i="1"/>
  <c r="G24" i="1"/>
  <c r="F24" i="1"/>
  <c r="E24" i="1"/>
  <c r="D24" i="1"/>
  <c r="C24" i="1"/>
  <c r="H24" i="1" l="1"/>
  <c r="N23" i="1"/>
  <c r="P23" i="1" s="1"/>
  <c r="N22" i="1"/>
  <c r="P22" i="1" s="1"/>
  <c r="N20" i="1"/>
  <c r="P20" i="1" s="1"/>
  <c r="N21" i="1"/>
  <c r="P21" i="1" s="1"/>
  <c r="N19" i="1" l="1"/>
  <c r="P19" i="1" s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5" i="1"/>
  <c r="N24" i="1" l="1"/>
  <c r="P17" i="1" l="1"/>
  <c r="I24" i="1" l="1"/>
  <c r="P18" i="1"/>
  <c r="P6" i="1" l="1"/>
  <c r="P7" i="1"/>
  <c r="P8" i="1"/>
  <c r="P9" i="1"/>
  <c r="P10" i="1"/>
  <c r="P11" i="1"/>
  <c r="P12" i="1"/>
  <c r="P13" i="1"/>
  <c r="P14" i="1"/>
  <c r="P15" i="1"/>
  <c r="P16" i="1"/>
  <c r="P5" i="1"/>
  <c r="P24" i="1" l="1"/>
</calcChain>
</file>

<file path=xl/sharedStrings.xml><?xml version="1.0" encoding="utf-8"?>
<sst xmlns="http://schemas.openxmlformats.org/spreadsheetml/2006/main" count="36" uniqueCount="36">
  <si>
    <t>N</t>
  </si>
  <si>
    <t>პარტიის დასახელება</t>
  </si>
  <si>
    <t>რეკლამის ხარჯი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</si>
  <si>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</si>
  <si>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</si>
  <si>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</si>
  <si>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</si>
  <si>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</si>
  <si>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</si>
  <si>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</si>
  <si>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თავისუფალი დემოკრატები</t>
  </si>
  <si>
    <t>საქართველოს ლეიბორისტული პარტია</t>
  </si>
  <si>
    <t>ეროვნული ფორუმი</t>
  </si>
  <si>
    <t>საქართველოს რესპუბლიკური პარტია</t>
  </si>
  <si>
    <t>მრეწველობა გადაარჩენს საქართველოს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</si>
  <si>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</si>
  <si>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</si>
  <si>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</si>
  <si>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</si>
  <si>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საქართველოს ერთიანი კომუნისტური პატია</t>
  </si>
  <si>
    <t>პოლიტიკური გაერთიანება ,,მემარცხენე ალიანსი''</t>
  </si>
  <si>
    <t>მივლინება ჯამი</t>
  </si>
  <si>
    <t>შემოწირულება ჯამი</t>
  </si>
  <si>
    <t>ჯამური შემოსავალი</t>
  </si>
  <si>
    <t>მ.პ.გ."ახალი პოლიტიკური ცენტრი"</t>
  </si>
  <si>
    <t>მ.პ.გ. "საქართველოს მშვიდობისათვის"</t>
  </si>
  <si>
    <t>მ.პ.გ.  სახელმწიფო ხალხისთვის</t>
  </si>
  <si>
    <t>მიზნობრივი დაფინანსება რეკლამა</t>
  </si>
  <si>
    <t>ჯამური ხარჯი</t>
  </si>
  <si>
    <t>ქართული იდეა</t>
  </si>
  <si>
    <t>ენა მამული სარწმუნოება</t>
  </si>
  <si>
    <t>საარჩევნო ბლოკი ჩვენები-სახალხო პარტია</t>
  </si>
  <si>
    <t>პროგრესულ-დემოკრატიული საქართველო</t>
  </si>
  <si>
    <t>ქართული დასი</t>
  </si>
  <si>
    <t>6 პერიოდი 21.09 - 08.10  ოქტომბერი</t>
  </si>
  <si>
    <t>მპგ "დემოკრატიული მოძრაობა-ერთიანი საქართველო"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</si>
</sst>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3" fontId="3" fillId="0" borderId="1" xfId="1" applyFont="1" applyFill="1" applyBorder="1"/>
    <xf numFmtId="0" fontId="3" fillId="0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0" xfId="0" applyNumberFormat="1" applyFont="1"/>
    <xf numFmtId="43" fontId="2" fillId="0" borderId="1" xfId="1" applyFont="1" applyFill="1" applyBorder="1"/>
    <xf numFmtId="43" fontId="5" fillId="0" borderId="1" xfId="1" applyFont="1" applyFill="1" applyBorder="1" applyProtection="1"/>
    <xf numFmtId="43" fontId="2" fillId="0" borderId="1" xfId="0" applyNumberFormat="1" applyFont="1" applyFill="1" applyBorder="1"/>
    <xf numFmtId="0" fontId="3" fillId="0" borderId="0" xfId="0" applyFont="1" applyFill="1"/>
    <xf numFmtId="0" fontId="2" fillId="0" borderId="0" xfId="0" applyFont="1"/>
    <xf numFmtId="0" fontId="3" fillId="0" borderId="1" xfId="0" applyFont="1" applyFill="1" applyBorder="1" applyAlignment="1"/>
    <xf numFmtId="43" fontId="4" fillId="0" borderId="1" xfId="1" applyFont="1" applyFill="1" applyBorder="1"/>
    <xf numFmtId="43" fontId="4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Protection="1"/>
    <xf numFmtId="43" fontId="3" fillId="0" borderId="1" xfId="1" applyFont="1" applyFill="1" applyBorder="1" applyAlignment="1">
      <alignment horizontal="center" vertical="center"/>
    </xf>
    <xf numFmtId="43" fontId="5" fillId="0" borderId="1" xfId="1" applyFont="1" applyFill="1" applyBorder="1"/>
    <xf numFmtId="43" fontId="2" fillId="0" borderId="0" xfId="1" applyFont="1" applyFill="1"/>
    <xf numFmtId="43" fontId="4" fillId="0" borderId="1" xfId="1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5" x14ac:dyDescent="0.3"/>
  <cols>
    <col min="1" max="1" width="4.42578125" style="3" bestFit="1" customWidth="1"/>
    <col min="2" max="2" width="51.7109375" style="3" bestFit="1" customWidth="1"/>
    <col min="3" max="3" width="16.42578125" style="3" bestFit="1" customWidth="1"/>
    <col min="4" max="4" width="14.7109375" style="3" bestFit="1" customWidth="1"/>
    <col min="5" max="5" width="18.28515625" style="3" bestFit="1" customWidth="1"/>
    <col min="6" max="6" width="12" style="3" bestFit="1" customWidth="1"/>
    <col min="7" max="7" width="15.42578125" style="3" customWidth="1"/>
    <col min="8" max="8" width="14.7109375" style="3" bestFit="1" customWidth="1"/>
    <col min="9" max="10" width="14.140625" style="3" bestFit="1" customWidth="1"/>
    <col min="11" max="11" width="16.85546875" style="3" bestFit="1" customWidth="1"/>
    <col min="12" max="12" width="9.7109375" style="3" bestFit="1" customWidth="1"/>
    <col min="13" max="13" width="13.5703125" style="3" bestFit="1" customWidth="1"/>
    <col min="14" max="14" width="16.85546875" style="3" bestFit="1" customWidth="1"/>
    <col min="15" max="16" width="14.7109375" style="3" bestFit="1" customWidth="1"/>
    <col min="17" max="16384" width="9.140625" style="3"/>
  </cols>
  <sheetData>
    <row r="2" spans="1:16" x14ac:dyDescent="0.3">
      <c r="B2" s="13" t="s">
        <v>34</v>
      </c>
    </row>
    <row r="4" spans="1:16" ht="45" x14ac:dyDescent="0.3">
      <c r="A4" s="1" t="s">
        <v>0</v>
      </c>
      <c r="B4" s="1" t="s">
        <v>1</v>
      </c>
      <c r="C4" s="2" t="s">
        <v>28</v>
      </c>
      <c r="D4" s="2" t="s">
        <v>2</v>
      </c>
      <c r="E4" s="7" t="s">
        <v>15</v>
      </c>
      <c r="F4" s="2" t="s">
        <v>21</v>
      </c>
      <c r="G4" s="2" t="s">
        <v>3</v>
      </c>
      <c r="H4" s="2" t="s">
        <v>4</v>
      </c>
      <c r="I4" s="2" t="s">
        <v>6</v>
      </c>
      <c r="J4" s="6" t="s">
        <v>27</v>
      </c>
      <c r="K4" s="6" t="s">
        <v>5</v>
      </c>
      <c r="L4" s="1" t="s">
        <v>16</v>
      </c>
      <c r="M4" s="1" t="s">
        <v>17</v>
      </c>
      <c r="N4" s="2" t="s">
        <v>22</v>
      </c>
      <c r="O4" s="2" t="s">
        <v>18</v>
      </c>
      <c r="P4" s="2" t="s">
        <v>23</v>
      </c>
    </row>
    <row r="5" spans="1:16" s="12" customFormat="1" x14ac:dyDescent="0.3">
      <c r="A5" s="5">
        <v>1</v>
      </c>
      <c r="B5" s="5" t="s">
        <v>7</v>
      </c>
      <c r="C5" s="9">
        <v>7354660</v>
      </c>
      <c r="D5" s="4">
        <v>4191110</v>
      </c>
      <c r="E5" s="4">
        <v>2906708</v>
      </c>
      <c r="F5" s="4">
        <v>10590</v>
      </c>
      <c r="G5" s="4">
        <f>54875+762562.5</f>
        <v>817437.5</v>
      </c>
      <c r="H5" s="17">
        <v>444687</v>
      </c>
      <c r="I5" s="17">
        <v>19727</v>
      </c>
      <c r="J5" s="17">
        <v>0</v>
      </c>
      <c r="K5" s="17">
        <v>4181459</v>
      </c>
      <c r="L5" s="21">
        <v>0</v>
      </c>
      <c r="M5" s="17">
        <v>6000</v>
      </c>
      <c r="N5" s="10">
        <f>K5+L5+M5</f>
        <v>4187459</v>
      </c>
      <c r="O5" s="4">
        <v>22769</v>
      </c>
      <c r="P5" s="11">
        <f>N5+O5+J5+H5+I5</f>
        <v>4674642</v>
      </c>
    </row>
    <row r="6" spans="1:16" s="12" customFormat="1" x14ac:dyDescent="0.3">
      <c r="A6" s="5">
        <v>2</v>
      </c>
      <c r="B6" s="14" t="s">
        <v>8</v>
      </c>
      <c r="C6" s="9">
        <v>498778</v>
      </c>
      <c r="D6" s="4">
        <v>365588</v>
      </c>
      <c r="E6" s="4">
        <v>12160</v>
      </c>
      <c r="F6" s="4">
        <v>0</v>
      </c>
      <c r="G6" s="4">
        <v>31430</v>
      </c>
      <c r="H6" s="15">
        <v>562269</v>
      </c>
      <c r="I6" s="15">
        <v>118363</v>
      </c>
      <c r="J6" s="15">
        <v>0</v>
      </c>
      <c r="K6" s="4">
        <v>165259</v>
      </c>
      <c r="L6" s="4">
        <v>0</v>
      </c>
      <c r="M6" s="4">
        <v>1560</v>
      </c>
      <c r="N6" s="10">
        <f t="shared" ref="N6:N23" si="0">K6+L6+M6</f>
        <v>166819</v>
      </c>
      <c r="O6" s="4">
        <v>212</v>
      </c>
      <c r="P6" s="11">
        <f t="shared" ref="P6:P23" si="1">N6+O6+J6+H6+I6</f>
        <v>847663</v>
      </c>
    </row>
    <row r="7" spans="1:16" s="12" customFormat="1" x14ac:dyDescent="0.3">
      <c r="A7" s="5">
        <v>3</v>
      </c>
      <c r="B7" s="14" t="s">
        <v>35</v>
      </c>
      <c r="C7" s="9">
        <v>352271</v>
      </c>
      <c r="D7" s="4">
        <v>36025</v>
      </c>
      <c r="E7" s="4">
        <v>0</v>
      </c>
      <c r="F7" s="4">
        <v>3359</v>
      </c>
      <c r="G7" s="18">
        <v>181000</v>
      </c>
      <c r="H7" s="4">
        <v>464036</v>
      </c>
      <c r="I7" s="15">
        <v>118363</v>
      </c>
      <c r="J7" s="4">
        <v>0</v>
      </c>
      <c r="K7" s="4">
        <v>38290</v>
      </c>
      <c r="L7" s="4">
        <v>0</v>
      </c>
      <c r="M7" s="4">
        <v>0</v>
      </c>
      <c r="N7" s="10">
        <f t="shared" si="0"/>
        <v>38290</v>
      </c>
      <c r="O7" s="4">
        <v>0</v>
      </c>
      <c r="P7" s="11">
        <f t="shared" si="1"/>
        <v>620689</v>
      </c>
    </row>
    <row r="8" spans="1:16" s="12" customFormat="1" x14ac:dyDescent="0.3">
      <c r="A8" s="5">
        <v>4</v>
      </c>
      <c r="B8" s="5" t="s">
        <v>9</v>
      </c>
      <c r="C8" s="9">
        <v>256531</v>
      </c>
      <c r="D8" s="4">
        <v>149018</v>
      </c>
      <c r="E8" s="4">
        <v>82630</v>
      </c>
      <c r="F8" s="4">
        <v>0</v>
      </c>
      <c r="G8" s="4">
        <v>65880</v>
      </c>
      <c r="H8" s="4">
        <v>414301</v>
      </c>
      <c r="I8" s="4">
        <v>59181</v>
      </c>
      <c r="J8" s="4">
        <v>0</v>
      </c>
      <c r="K8" s="4">
        <v>155073</v>
      </c>
      <c r="L8" s="4">
        <v>0</v>
      </c>
      <c r="M8" s="4">
        <v>0</v>
      </c>
      <c r="N8" s="10">
        <f t="shared" si="0"/>
        <v>155073</v>
      </c>
      <c r="O8" s="4">
        <v>0</v>
      </c>
      <c r="P8" s="11">
        <f t="shared" si="1"/>
        <v>628555</v>
      </c>
    </row>
    <row r="9" spans="1:16" s="12" customFormat="1" x14ac:dyDescent="0.3">
      <c r="A9" s="5">
        <v>5</v>
      </c>
      <c r="B9" s="5" t="s">
        <v>10</v>
      </c>
      <c r="C9" s="9">
        <v>426248</v>
      </c>
      <c r="D9" s="4">
        <v>107937</v>
      </c>
      <c r="E9" s="4">
        <v>14237</v>
      </c>
      <c r="F9" s="4">
        <v>0</v>
      </c>
      <c r="G9" s="4">
        <v>42500</v>
      </c>
      <c r="H9" s="4">
        <v>434487</v>
      </c>
      <c r="I9" s="4">
        <v>19727</v>
      </c>
      <c r="J9" s="4">
        <v>0</v>
      </c>
      <c r="K9" s="4">
        <v>332440</v>
      </c>
      <c r="L9" s="4">
        <v>0</v>
      </c>
      <c r="M9" s="4">
        <v>5000</v>
      </c>
      <c r="N9" s="10">
        <f t="shared" si="0"/>
        <v>337440</v>
      </c>
      <c r="O9" s="4">
        <v>0</v>
      </c>
      <c r="P9" s="11">
        <f t="shared" si="1"/>
        <v>791654</v>
      </c>
    </row>
    <row r="10" spans="1:16" s="12" customFormat="1" x14ac:dyDescent="0.3">
      <c r="A10" s="5">
        <v>6</v>
      </c>
      <c r="B10" s="5" t="s">
        <v>12</v>
      </c>
      <c r="C10" s="9">
        <v>98240</v>
      </c>
      <c r="D10" s="4">
        <v>30998</v>
      </c>
      <c r="E10" s="4">
        <v>0</v>
      </c>
      <c r="F10" s="4">
        <v>4217</v>
      </c>
      <c r="G10" s="4">
        <v>27300</v>
      </c>
      <c r="H10" s="4">
        <v>434487</v>
      </c>
      <c r="I10" s="4">
        <v>19727</v>
      </c>
      <c r="J10" s="4">
        <v>0</v>
      </c>
      <c r="K10" s="4">
        <v>35620</v>
      </c>
      <c r="L10" s="4">
        <v>0</v>
      </c>
      <c r="M10" s="4">
        <v>4320</v>
      </c>
      <c r="N10" s="10">
        <f t="shared" si="0"/>
        <v>39940</v>
      </c>
      <c r="O10" s="4">
        <v>0</v>
      </c>
      <c r="P10" s="11">
        <f t="shared" si="1"/>
        <v>494154</v>
      </c>
    </row>
    <row r="11" spans="1:16" s="12" customFormat="1" x14ac:dyDescent="0.3">
      <c r="A11" s="5">
        <v>7</v>
      </c>
      <c r="B11" s="5" t="s">
        <v>13</v>
      </c>
      <c r="C11" s="9">
        <v>126391</v>
      </c>
      <c r="D11" s="4">
        <v>48371</v>
      </c>
      <c r="E11" s="4">
        <v>12000</v>
      </c>
      <c r="F11" s="4">
        <v>0</v>
      </c>
      <c r="G11" s="4">
        <v>1250</v>
      </c>
      <c r="H11" s="4">
        <v>434487</v>
      </c>
      <c r="I11" s="4">
        <v>19727</v>
      </c>
      <c r="J11" s="4">
        <v>0</v>
      </c>
      <c r="K11" s="4">
        <v>13746</v>
      </c>
      <c r="L11" s="4">
        <v>365</v>
      </c>
      <c r="M11" s="4">
        <v>0</v>
      </c>
      <c r="N11" s="10">
        <f t="shared" si="0"/>
        <v>14111</v>
      </c>
      <c r="O11" s="4">
        <v>0</v>
      </c>
      <c r="P11" s="11">
        <f t="shared" si="1"/>
        <v>468325</v>
      </c>
    </row>
    <row r="12" spans="1:16" s="12" customFormat="1" x14ac:dyDescent="0.3">
      <c r="A12" s="5">
        <v>8</v>
      </c>
      <c r="B12" s="5" t="s">
        <v>14</v>
      </c>
      <c r="C12" s="19">
        <v>181781</v>
      </c>
      <c r="D12" s="4">
        <v>33984</v>
      </c>
      <c r="E12" s="4">
        <v>5625</v>
      </c>
      <c r="F12" s="4">
        <v>40000</v>
      </c>
      <c r="G12" s="4">
        <v>35331</v>
      </c>
      <c r="H12" s="4">
        <v>434487</v>
      </c>
      <c r="I12" s="4">
        <v>19727</v>
      </c>
      <c r="J12" s="4">
        <v>0</v>
      </c>
      <c r="K12" s="4">
        <v>52230</v>
      </c>
      <c r="L12" s="4">
        <v>0</v>
      </c>
      <c r="M12" s="4">
        <v>625</v>
      </c>
      <c r="N12" s="10">
        <f t="shared" si="0"/>
        <v>52855</v>
      </c>
      <c r="O12" s="4">
        <v>100</v>
      </c>
      <c r="P12" s="11">
        <f t="shared" si="1"/>
        <v>507169</v>
      </c>
    </row>
    <row r="13" spans="1:16" s="12" customFormat="1" x14ac:dyDescent="0.3">
      <c r="A13" s="5">
        <v>9</v>
      </c>
      <c r="B13" s="5" t="s">
        <v>11</v>
      </c>
      <c r="C13" s="9">
        <v>187237</v>
      </c>
      <c r="D13" s="16">
        <v>73551</v>
      </c>
      <c r="E13" s="16">
        <v>0</v>
      </c>
      <c r="F13" s="4">
        <v>12465</v>
      </c>
      <c r="G13" s="4">
        <v>35198</v>
      </c>
      <c r="H13" s="16">
        <v>412058</v>
      </c>
      <c r="I13" s="16">
        <v>58928</v>
      </c>
      <c r="J13" s="16">
        <v>0</v>
      </c>
      <c r="K13" s="4">
        <v>31000</v>
      </c>
      <c r="L13" s="4">
        <v>0</v>
      </c>
      <c r="M13" s="4">
        <v>0</v>
      </c>
      <c r="N13" s="10">
        <f t="shared" si="0"/>
        <v>31000</v>
      </c>
      <c r="O13" s="4">
        <v>0</v>
      </c>
      <c r="P13" s="11">
        <f t="shared" si="1"/>
        <v>501986</v>
      </c>
    </row>
    <row r="14" spans="1:16" s="12" customFormat="1" x14ac:dyDescent="0.3">
      <c r="A14" s="5">
        <v>10</v>
      </c>
      <c r="B14" s="5" t="s">
        <v>25</v>
      </c>
      <c r="C14" s="9">
        <v>6079</v>
      </c>
      <c r="D14" s="4">
        <v>4685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9670</v>
      </c>
      <c r="L14" s="4">
        <v>0</v>
      </c>
      <c r="M14" s="4">
        <v>0</v>
      </c>
      <c r="N14" s="10">
        <f t="shared" si="0"/>
        <v>9670</v>
      </c>
      <c r="O14" s="4">
        <v>0</v>
      </c>
      <c r="P14" s="11">
        <f t="shared" si="1"/>
        <v>9670</v>
      </c>
    </row>
    <row r="15" spans="1:16" s="12" customFormat="1" x14ac:dyDescent="0.3">
      <c r="A15" s="5">
        <v>11</v>
      </c>
      <c r="B15" s="5" t="s">
        <v>19</v>
      </c>
      <c r="C15" s="9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79</v>
      </c>
      <c r="L15" s="4">
        <v>0</v>
      </c>
      <c r="M15" s="4">
        <v>4590</v>
      </c>
      <c r="N15" s="10">
        <f t="shared" si="0"/>
        <v>4669</v>
      </c>
      <c r="O15" s="4">
        <v>0</v>
      </c>
      <c r="P15" s="11">
        <f t="shared" si="1"/>
        <v>4669</v>
      </c>
    </row>
    <row r="16" spans="1:16" s="12" customFormat="1" x14ac:dyDescent="0.3">
      <c r="A16" s="5">
        <v>12</v>
      </c>
      <c r="B16" s="5" t="s">
        <v>20</v>
      </c>
      <c r="C16" s="9">
        <v>727</v>
      </c>
      <c r="D16" s="4">
        <v>720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740</v>
      </c>
      <c r="L16" s="4">
        <v>0</v>
      </c>
      <c r="M16" s="4">
        <v>0</v>
      </c>
      <c r="N16" s="10">
        <f t="shared" si="0"/>
        <v>740</v>
      </c>
      <c r="O16" s="4">
        <v>0</v>
      </c>
      <c r="P16" s="11">
        <f t="shared" si="1"/>
        <v>740</v>
      </c>
    </row>
    <row r="17" spans="1:16" s="12" customFormat="1" x14ac:dyDescent="0.3">
      <c r="A17" s="5">
        <v>13</v>
      </c>
      <c r="B17" s="5" t="s">
        <v>26</v>
      </c>
      <c r="C17" s="20">
        <v>1177394</v>
      </c>
      <c r="D17" s="4">
        <v>792905</v>
      </c>
      <c r="E17" s="4">
        <v>725489</v>
      </c>
      <c r="F17" s="4">
        <v>0</v>
      </c>
      <c r="G17" s="4">
        <v>127175</v>
      </c>
      <c r="H17" s="4">
        <v>0</v>
      </c>
      <c r="I17" s="4">
        <v>0</v>
      </c>
      <c r="J17" s="4">
        <v>0</v>
      </c>
      <c r="K17" s="4">
        <v>1162619.67</v>
      </c>
      <c r="L17" s="4">
        <v>0</v>
      </c>
      <c r="M17" s="4">
        <v>0</v>
      </c>
      <c r="N17" s="10">
        <f t="shared" si="0"/>
        <v>1162619.67</v>
      </c>
      <c r="O17" s="4">
        <v>0</v>
      </c>
      <c r="P17" s="11">
        <f t="shared" si="1"/>
        <v>1162619.67</v>
      </c>
    </row>
    <row r="18" spans="1:16" s="12" customFormat="1" x14ac:dyDescent="0.3">
      <c r="A18" s="5">
        <v>14</v>
      </c>
      <c r="B18" s="5" t="s">
        <v>24</v>
      </c>
      <c r="C18" s="19">
        <v>7470</v>
      </c>
      <c r="D18" s="4">
        <v>141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10200</v>
      </c>
      <c r="L18" s="4">
        <v>0</v>
      </c>
      <c r="M18" s="4">
        <v>0</v>
      </c>
      <c r="N18" s="10">
        <f t="shared" si="0"/>
        <v>10200</v>
      </c>
      <c r="O18" s="4">
        <v>0</v>
      </c>
      <c r="P18" s="11">
        <f t="shared" si="1"/>
        <v>10200</v>
      </c>
    </row>
    <row r="19" spans="1:16" s="12" customFormat="1" x14ac:dyDescent="0.3">
      <c r="A19" s="5">
        <v>15</v>
      </c>
      <c r="B19" s="5" t="s">
        <v>31</v>
      </c>
      <c r="C19" s="9">
        <v>7343</v>
      </c>
      <c r="D19" s="4">
        <v>3195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8650</v>
      </c>
      <c r="L19" s="4">
        <v>0</v>
      </c>
      <c r="M19" s="4">
        <v>0</v>
      </c>
      <c r="N19" s="10">
        <f t="shared" si="0"/>
        <v>8650</v>
      </c>
      <c r="O19" s="4">
        <v>0</v>
      </c>
      <c r="P19" s="11">
        <f t="shared" si="1"/>
        <v>8650</v>
      </c>
    </row>
    <row r="20" spans="1:16" s="12" customFormat="1" x14ac:dyDescent="0.3">
      <c r="A20" s="5">
        <v>16</v>
      </c>
      <c r="B20" s="5" t="s">
        <v>32</v>
      </c>
      <c r="C20" s="9">
        <v>5335</v>
      </c>
      <c r="D20" s="4">
        <v>5340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2445</v>
      </c>
      <c r="L20" s="4">
        <v>0</v>
      </c>
      <c r="M20" s="4">
        <v>1425</v>
      </c>
      <c r="N20" s="10">
        <f t="shared" si="0"/>
        <v>3870</v>
      </c>
      <c r="O20" s="4">
        <v>0</v>
      </c>
      <c r="P20" s="11">
        <f t="shared" si="1"/>
        <v>3870</v>
      </c>
    </row>
    <row r="21" spans="1:16" s="12" customFormat="1" x14ac:dyDescent="0.3">
      <c r="A21" s="5">
        <v>17</v>
      </c>
      <c r="B21" s="5" t="s">
        <v>29</v>
      </c>
      <c r="C21" s="9">
        <v>3671</v>
      </c>
      <c r="D21" s="4">
        <v>3669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3690</v>
      </c>
      <c r="L21" s="4">
        <v>0</v>
      </c>
      <c r="M21" s="4">
        <v>0</v>
      </c>
      <c r="N21" s="10">
        <f t="shared" si="0"/>
        <v>3690</v>
      </c>
      <c r="O21" s="4">
        <v>0</v>
      </c>
      <c r="P21" s="11">
        <f t="shared" si="1"/>
        <v>3690</v>
      </c>
    </row>
    <row r="22" spans="1:16" s="12" customFormat="1" x14ac:dyDescent="0.3">
      <c r="A22" s="5">
        <v>18</v>
      </c>
      <c r="B22" s="5" t="s">
        <v>33</v>
      </c>
      <c r="C22" s="9">
        <v>7488</v>
      </c>
      <c r="D22" s="4">
        <v>6835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7500</v>
      </c>
      <c r="L22" s="4">
        <v>0</v>
      </c>
      <c r="M22" s="4">
        <v>0</v>
      </c>
      <c r="N22" s="10">
        <f t="shared" si="0"/>
        <v>7500</v>
      </c>
      <c r="O22" s="4">
        <v>0</v>
      </c>
      <c r="P22" s="11">
        <f t="shared" si="1"/>
        <v>7500</v>
      </c>
    </row>
    <row r="23" spans="1:16" s="12" customFormat="1" x14ac:dyDescent="0.3">
      <c r="A23" s="5">
        <v>19</v>
      </c>
      <c r="B23" s="5" t="s">
        <v>30</v>
      </c>
      <c r="C23" s="9">
        <v>3788</v>
      </c>
      <c r="D23" s="4">
        <v>3102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4988</v>
      </c>
      <c r="L23" s="4">
        <v>0</v>
      </c>
      <c r="M23" s="4">
        <v>0</v>
      </c>
      <c r="N23" s="10">
        <f t="shared" si="0"/>
        <v>4988</v>
      </c>
      <c r="O23" s="4">
        <v>0</v>
      </c>
      <c r="P23" s="11">
        <f t="shared" si="1"/>
        <v>4988</v>
      </c>
    </row>
    <row r="24" spans="1:16" x14ac:dyDescent="0.3">
      <c r="C24" s="8">
        <f>SUM(C5:C23)</f>
        <v>10701432</v>
      </c>
      <c r="D24" s="8">
        <f>SUM(D5:D23)</f>
        <v>5857174</v>
      </c>
      <c r="E24" s="8">
        <f>SUM(E5:E23)</f>
        <v>3758849</v>
      </c>
      <c r="F24" s="8">
        <f>SUM(F5:F23)</f>
        <v>70631</v>
      </c>
      <c r="G24" s="8">
        <f>SUM(G5:G23)</f>
        <v>1364501.5</v>
      </c>
      <c r="H24" s="8">
        <f>SUM(H5:I23)</f>
        <v>4488769</v>
      </c>
      <c r="I24" s="8">
        <f t="shared" ref="I24:P24" si="2">SUM(I5:I23)</f>
        <v>453470</v>
      </c>
      <c r="J24" s="8">
        <f t="shared" si="2"/>
        <v>0</v>
      </c>
      <c r="K24" s="8">
        <f t="shared" si="2"/>
        <v>6215698.6699999999</v>
      </c>
      <c r="L24" s="8">
        <f t="shared" si="2"/>
        <v>365</v>
      </c>
      <c r="M24" s="8">
        <f t="shared" si="2"/>
        <v>23520</v>
      </c>
      <c r="N24" s="8">
        <f t="shared" si="2"/>
        <v>6239583.6699999999</v>
      </c>
      <c r="O24" s="8">
        <f t="shared" si="2"/>
        <v>23081</v>
      </c>
      <c r="P24" s="8">
        <f t="shared" si="2"/>
        <v>10751433.67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Zurab Aznaurashvili</cp:lastModifiedBy>
  <dcterms:created xsi:type="dcterms:W3CDTF">2015-03-31T11:57:12Z</dcterms:created>
  <dcterms:modified xsi:type="dcterms:W3CDTF">2016-11-02T09:45:12Z</dcterms:modified>
</cp:coreProperties>
</file>