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8" i="1" l="1"/>
  <c r="N28" i="1"/>
  <c r="O27" i="1"/>
  <c r="Q27" i="1" s="1"/>
  <c r="M28" i="1"/>
  <c r="L28" i="1"/>
  <c r="K28" i="1"/>
  <c r="J28" i="1"/>
  <c r="I28" i="1"/>
  <c r="G28" i="1"/>
  <c r="F28" i="1"/>
  <c r="E28" i="1"/>
  <c r="D28" i="1"/>
  <c r="C28" i="1"/>
  <c r="O26" i="1"/>
  <c r="Q26" i="1" s="1"/>
  <c r="O25" i="1"/>
  <c r="Q25" i="1" s="1"/>
  <c r="O22" i="1"/>
  <c r="O6" i="1" l="1"/>
  <c r="O7" i="1"/>
  <c r="Q7" i="1" s="1"/>
  <c r="O8" i="1"/>
  <c r="Q8" i="1" s="1"/>
  <c r="O9" i="1"/>
  <c r="Q9" i="1" s="1"/>
  <c r="O10" i="1"/>
  <c r="Q10" i="1" s="1"/>
  <c r="O11" i="1"/>
  <c r="Q11" i="1" s="1"/>
  <c r="O12" i="1"/>
  <c r="Q12" i="1" s="1"/>
  <c r="O13" i="1"/>
  <c r="Q13" i="1" s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Q20" i="1" s="1"/>
  <c r="O21" i="1"/>
  <c r="Q21" i="1" s="1"/>
  <c r="Q22" i="1"/>
  <c r="O5" i="1"/>
  <c r="O28" i="1" l="1"/>
  <c r="Q6" i="1"/>
  <c r="Q5" i="1"/>
  <c r="Q28" i="1" s="1"/>
  <c r="H14" i="1"/>
  <c r="H15" i="1"/>
  <c r="H16" i="1"/>
  <c r="H18" i="1"/>
  <c r="H13" i="1"/>
  <c r="H11" i="1"/>
  <c r="H12" i="1"/>
  <c r="H9" i="1"/>
  <c r="H10" i="1"/>
  <c r="H8" i="1"/>
  <c r="H6" i="1"/>
  <c r="H7" i="1"/>
  <c r="H5" i="1" l="1"/>
  <c r="H28" i="1" s="1"/>
</calcChain>
</file>

<file path=xl/sharedStrings.xml><?xml version="1.0" encoding="utf-8"?>
<sst xmlns="http://schemas.openxmlformats.org/spreadsheetml/2006/main" count="41" uniqueCount="41">
  <si>
    <t>N</t>
  </si>
  <si>
    <t>პარტიის დასახელება</t>
  </si>
  <si>
    <t>რეკლამის ხარჯი</t>
  </si>
  <si>
    <t>მივლინებები ქვეყნის გარეთ</t>
  </si>
  <si>
    <t>მივლინებები ქვეყნის შიგნით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</si>
  <si>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</si>
  <si>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</si>
  <si>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</si>
  <si>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</si>
  <si>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 xml:space="preserve">ჯამური ხარჯის </t>
  </si>
  <si>
    <t>საქართველოს პატრიოტთა ალიანსი</t>
  </si>
  <si>
    <t>საქართველოს კონსერვატიული პარტია</t>
  </si>
  <si>
    <t>თავისუფალი დემოკრატები</t>
  </si>
  <si>
    <t>ქრისტიან-კონსერვატიული პარტია</t>
  </si>
  <si>
    <t>საქართველოს ლეიბორისტული პარტია</t>
  </si>
  <si>
    <t>ეროვნული ფორუმი</t>
  </si>
  <si>
    <t>ეროვნულ-დემოკრატიული პარტია</t>
  </si>
  <si>
    <t>საქართველოს რესპუბლიკური პარტია</t>
  </si>
  <si>
    <t>მრეწველობა გადაარჩენს საქართველოს</t>
  </si>
  <si>
    <t>სატელევიზიო რაკლამის ხარჯი</t>
  </si>
  <si>
    <t>საწევრო</t>
  </si>
  <si>
    <t>არაფულადი</t>
  </si>
  <si>
    <t>სხვა შემოსავალი</t>
  </si>
  <si>
    <t>საქართველოს ერთიანი კომუნისტური პატია</t>
  </si>
  <si>
    <t>მ.პ.გ. გაერთიანებული დემოკრატიული მოძრაობა</t>
  </si>
  <si>
    <t>პოლიტიკური გაერთიანება ,,მემარცხენე ალიანსი''</t>
  </si>
  <si>
    <t>მივლინება ჯამი</t>
  </si>
  <si>
    <t>შემოწირულება ჯამი</t>
  </si>
  <si>
    <t>ჯამური შემოსავალი</t>
  </si>
  <si>
    <t>3 პერიოდი 20.07-09.08 აგვისტო</t>
  </si>
  <si>
    <t>ირაკლი შიხიაშვილი დამოუკიდებელი მაჟორიტარობის კანდიდატი</t>
  </si>
  <si>
    <t>ზურაბ ჩიქოვანი დამოუკიდებელი მაჟორიტარობის კანდიდატი</t>
  </si>
  <si>
    <t>ილია კოკაია დამოუკიდებელი მაჟორიტარობის კანდიდატი</t>
  </si>
  <si>
    <t>თავისუფალი საქართველო</t>
  </si>
  <si>
    <t>ახალი მემარჯვენეები</t>
  </si>
  <si>
    <t>ერთიანი ნაციონალური მოძრაობა</t>
  </si>
  <si>
    <t>ქართული ოცნება-დემოკრატიული საქართველო</t>
  </si>
  <si>
    <t>ახალი პოლიტიკური ცენტრი-გირჩი</t>
  </si>
  <si>
    <t>პოლიტიკური მოძრაობა - სახელმწიფო ხალხისთვის</t>
  </si>
  <si>
    <t>საქართველოს მშვიდობისათვის</t>
  </si>
  <si>
    <t>მ.პ.გ. "სამოქალაქო პლატფორმა - ახალი საქართველო"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</si>
</sst>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43" fontId="3" fillId="0" borderId="1" xfId="1" applyFont="1" applyFill="1" applyBorder="1"/>
    <xf numFmtId="0" fontId="3" fillId="0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0" xfId="1" applyFont="1"/>
    <xf numFmtId="43" fontId="2" fillId="0" borderId="0" xfId="0" applyNumberFormat="1" applyFont="1"/>
    <xf numFmtId="43" fontId="2" fillId="0" borderId="1" xfId="1" applyFont="1" applyFill="1" applyBorder="1"/>
    <xf numFmtId="43" fontId="5" fillId="0" borderId="1" xfId="1" applyFont="1" applyFill="1" applyBorder="1" applyProtection="1"/>
    <xf numFmtId="43" fontId="2" fillId="0" borderId="1" xfId="0" applyNumberFormat="1" applyFont="1" applyFill="1" applyBorder="1"/>
    <xf numFmtId="43" fontId="4" fillId="0" borderId="1" xfId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43" fontId="4" fillId="0" borderId="1" xfId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/>
    <xf numFmtId="43" fontId="3" fillId="0" borderId="1" xfId="1" applyFont="1" applyFill="1" applyBorder="1" applyAlignment="1">
      <alignment vertical="top"/>
    </xf>
    <xf numFmtId="43" fontId="3" fillId="0" borderId="1" xfId="1" applyFont="1" applyFill="1" applyBorder="1" applyAlignment="1">
      <alignment horizontal="center" vertical="center"/>
    </xf>
    <xf numFmtId="0" fontId="2" fillId="0" borderId="0" xfId="0" applyFont="1"/>
    <xf numFmtId="43" fontId="4" fillId="0" borderId="1" xfId="1" applyFont="1" applyFill="1" applyBorder="1" applyProtection="1"/>
    <xf numFmtId="0" fontId="4" fillId="0" borderId="1" xfId="0" applyFont="1" applyFill="1" applyBorder="1" applyProtection="1"/>
    <xf numFmtId="43" fontId="4" fillId="0" borderId="1" xfId="1" applyFont="1" applyFill="1" applyBorder="1"/>
    <xf numFmtId="43" fontId="4" fillId="0" borderId="1" xfId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J4" sqref="J4"/>
    </sheetView>
  </sheetViews>
  <sheetFormatPr defaultRowHeight="15" x14ac:dyDescent="0.3"/>
  <cols>
    <col min="1" max="1" width="4.42578125" style="3" bestFit="1" customWidth="1"/>
    <col min="2" max="2" width="67.42578125" style="3" bestFit="1" customWidth="1"/>
    <col min="3" max="3" width="19.140625" style="3" bestFit="1" customWidth="1"/>
    <col min="4" max="4" width="16.5703125" style="3" bestFit="1" customWidth="1"/>
    <col min="5" max="5" width="20.140625" style="3" bestFit="1" customWidth="1"/>
    <col min="6" max="6" width="20.28515625" style="3" customWidth="1"/>
    <col min="7" max="7" width="20.7109375" style="3" customWidth="1"/>
    <col min="8" max="8" width="17.5703125" style="3" bestFit="1" customWidth="1"/>
    <col min="9" max="9" width="16" style="3" customWidth="1"/>
    <col min="10" max="10" width="15" style="3" customWidth="1"/>
    <col min="11" max="11" width="16.85546875" style="3" hidden="1" customWidth="1"/>
    <col min="12" max="12" width="19.7109375" style="3" customWidth="1"/>
    <col min="13" max="13" width="11.5703125" style="3" bestFit="1" customWidth="1"/>
    <col min="14" max="14" width="14.85546875" style="3" bestFit="1" customWidth="1"/>
    <col min="15" max="15" width="19.28515625" style="3" customWidth="1"/>
    <col min="16" max="16" width="14.7109375" style="3" customWidth="1"/>
    <col min="17" max="17" width="16.5703125" style="3" bestFit="1" customWidth="1"/>
    <col min="18" max="16384" width="9.140625" style="3"/>
  </cols>
  <sheetData>
    <row r="2" spans="1:17" x14ac:dyDescent="0.3">
      <c r="B2" s="19" t="s">
        <v>29</v>
      </c>
    </row>
    <row r="4" spans="1:17" ht="30" x14ac:dyDescent="0.3">
      <c r="A4" s="1" t="s">
        <v>0</v>
      </c>
      <c r="B4" s="1" t="s">
        <v>1</v>
      </c>
      <c r="C4" s="2" t="s">
        <v>9</v>
      </c>
      <c r="D4" s="2" t="s">
        <v>2</v>
      </c>
      <c r="E4" s="7" t="s">
        <v>19</v>
      </c>
      <c r="F4" s="2" t="s">
        <v>3</v>
      </c>
      <c r="G4" s="2" t="s">
        <v>4</v>
      </c>
      <c r="H4" s="2" t="s">
        <v>26</v>
      </c>
      <c r="I4" s="2" t="s">
        <v>5</v>
      </c>
      <c r="J4" s="2" t="s">
        <v>6</v>
      </c>
      <c r="K4" s="2" t="s">
        <v>8</v>
      </c>
      <c r="L4" s="6" t="s">
        <v>7</v>
      </c>
      <c r="M4" s="1" t="s">
        <v>20</v>
      </c>
      <c r="N4" s="1" t="s">
        <v>21</v>
      </c>
      <c r="O4" s="2" t="s">
        <v>27</v>
      </c>
      <c r="P4" s="2" t="s">
        <v>22</v>
      </c>
      <c r="Q4" s="2" t="s">
        <v>28</v>
      </c>
    </row>
    <row r="5" spans="1:17" s="14" customFormat="1" x14ac:dyDescent="0.3">
      <c r="A5" s="5">
        <v>1</v>
      </c>
      <c r="B5" s="5" t="s">
        <v>36</v>
      </c>
      <c r="C5" s="10">
        <v>3477101</v>
      </c>
      <c r="D5" s="4">
        <v>2368799</v>
      </c>
      <c r="E5" s="4">
        <v>0</v>
      </c>
      <c r="F5" s="4">
        <v>42000</v>
      </c>
      <c r="G5" s="4">
        <v>0</v>
      </c>
      <c r="H5" s="10">
        <f>F5+G5</f>
        <v>42000</v>
      </c>
      <c r="I5" s="4">
        <v>33375</v>
      </c>
      <c r="J5" s="20">
        <v>0</v>
      </c>
      <c r="K5" s="20">
        <v>0</v>
      </c>
      <c r="L5" s="21">
        <v>2927650</v>
      </c>
      <c r="M5" s="4">
        <v>0</v>
      </c>
      <c r="N5" s="20">
        <v>0</v>
      </c>
      <c r="O5" s="11">
        <f>L5+M5+N5</f>
        <v>2927650</v>
      </c>
      <c r="P5" s="4">
        <v>0</v>
      </c>
      <c r="Q5" s="12">
        <f>O5+P5+J5+K5</f>
        <v>2927650</v>
      </c>
    </row>
    <row r="6" spans="1:17" s="14" customFormat="1" x14ac:dyDescent="0.3">
      <c r="A6" s="5">
        <v>2</v>
      </c>
      <c r="B6" s="16" t="s">
        <v>35</v>
      </c>
      <c r="C6" s="10">
        <v>213774</v>
      </c>
      <c r="D6" s="4">
        <v>102562</v>
      </c>
      <c r="E6" s="4">
        <v>100625</v>
      </c>
      <c r="F6" s="4">
        <v>0</v>
      </c>
      <c r="G6" s="4">
        <v>0</v>
      </c>
      <c r="H6" s="10">
        <f t="shared" ref="H6:H7" si="0">F6+G6</f>
        <v>0</v>
      </c>
      <c r="I6" s="4">
        <v>30948</v>
      </c>
      <c r="J6" s="22">
        <v>0</v>
      </c>
      <c r="K6" s="22">
        <v>0</v>
      </c>
      <c r="L6" s="4">
        <v>48650</v>
      </c>
      <c r="M6" s="4">
        <v>0</v>
      </c>
      <c r="N6" s="4">
        <v>7460</v>
      </c>
      <c r="O6" s="11">
        <f t="shared" ref="O6:O27" si="1">L6+M6+N6</f>
        <v>56110</v>
      </c>
      <c r="P6" s="4">
        <v>1035</v>
      </c>
      <c r="Q6" s="12">
        <f t="shared" ref="Q6:Q27" si="2">O6+P6+J6+K6</f>
        <v>57145</v>
      </c>
    </row>
    <row r="7" spans="1:17" s="14" customFormat="1" x14ac:dyDescent="0.3">
      <c r="A7" s="5">
        <v>3</v>
      </c>
      <c r="B7" s="5" t="s">
        <v>13</v>
      </c>
      <c r="C7" s="10">
        <v>17881</v>
      </c>
      <c r="D7" s="4">
        <v>0</v>
      </c>
      <c r="E7" s="4">
        <v>0</v>
      </c>
      <c r="F7" s="4">
        <v>0</v>
      </c>
      <c r="G7" s="4">
        <v>0</v>
      </c>
      <c r="H7" s="10">
        <f t="shared" si="0"/>
        <v>0</v>
      </c>
      <c r="I7" s="4">
        <v>0</v>
      </c>
      <c r="J7" s="4">
        <v>0</v>
      </c>
      <c r="K7" s="22">
        <v>0</v>
      </c>
      <c r="L7" s="4">
        <v>0</v>
      </c>
      <c r="M7" s="4">
        <v>0</v>
      </c>
      <c r="N7" s="4">
        <v>0</v>
      </c>
      <c r="O7" s="11">
        <f t="shared" si="1"/>
        <v>0</v>
      </c>
      <c r="P7" s="4">
        <v>0</v>
      </c>
      <c r="Q7" s="12">
        <f t="shared" si="2"/>
        <v>0</v>
      </c>
    </row>
    <row r="8" spans="1:17" s="14" customFormat="1" x14ac:dyDescent="0.3">
      <c r="A8" s="5">
        <v>4</v>
      </c>
      <c r="B8" s="16" t="s">
        <v>24</v>
      </c>
      <c r="C8" s="10">
        <v>60716</v>
      </c>
      <c r="D8" s="4">
        <v>400</v>
      </c>
      <c r="E8" s="4">
        <v>0</v>
      </c>
      <c r="F8" s="17">
        <v>3315</v>
      </c>
      <c r="G8" s="4">
        <v>680</v>
      </c>
      <c r="H8" s="10">
        <f>F8+G8</f>
        <v>3995</v>
      </c>
      <c r="I8" s="18">
        <v>35125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11">
        <f t="shared" si="1"/>
        <v>0</v>
      </c>
      <c r="P8" s="4">
        <v>0</v>
      </c>
      <c r="Q8" s="12">
        <f t="shared" si="2"/>
        <v>0</v>
      </c>
    </row>
    <row r="9" spans="1:17" s="14" customFormat="1" x14ac:dyDescent="0.3">
      <c r="A9" s="5">
        <v>5</v>
      </c>
      <c r="B9" s="5" t="s">
        <v>10</v>
      </c>
      <c r="C9" s="10">
        <v>270163</v>
      </c>
      <c r="D9" s="4">
        <v>181992</v>
      </c>
      <c r="E9" s="4">
        <v>89607</v>
      </c>
      <c r="F9" s="4">
        <v>0</v>
      </c>
      <c r="G9" s="4">
        <v>2800</v>
      </c>
      <c r="H9" s="10">
        <f>F9+G9</f>
        <v>2800</v>
      </c>
      <c r="I9" s="4">
        <v>11050</v>
      </c>
      <c r="J9" s="4">
        <v>0</v>
      </c>
      <c r="K9" s="4">
        <v>0</v>
      </c>
      <c r="L9" s="4">
        <v>223521.1</v>
      </c>
      <c r="M9" s="4">
        <v>0</v>
      </c>
      <c r="N9" s="4">
        <v>300</v>
      </c>
      <c r="O9" s="11">
        <f t="shared" si="1"/>
        <v>223821.1</v>
      </c>
      <c r="P9" s="4">
        <v>0</v>
      </c>
      <c r="Q9" s="12">
        <f t="shared" si="2"/>
        <v>223821.1</v>
      </c>
    </row>
    <row r="10" spans="1:17" s="14" customFormat="1" x14ac:dyDescent="0.3">
      <c r="A10" s="5">
        <v>6</v>
      </c>
      <c r="B10" s="5" t="s">
        <v>12</v>
      </c>
      <c r="C10" s="10">
        <v>203699</v>
      </c>
      <c r="D10" s="4">
        <v>22000</v>
      </c>
      <c r="E10" s="4">
        <v>0</v>
      </c>
      <c r="F10" s="4">
        <v>1605</v>
      </c>
      <c r="G10" s="4">
        <v>0</v>
      </c>
      <c r="H10" s="10">
        <f t="shared" ref="H10" si="3">F10+G10</f>
        <v>1605</v>
      </c>
      <c r="I10" s="4">
        <v>2500</v>
      </c>
      <c r="J10" s="4">
        <v>0</v>
      </c>
      <c r="K10" s="4">
        <v>0</v>
      </c>
      <c r="L10" s="4">
        <v>78300</v>
      </c>
      <c r="M10" s="4">
        <v>0</v>
      </c>
      <c r="N10" s="4">
        <v>0</v>
      </c>
      <c r="O10" s="11">
        <f t="shared" si="1"/>
        <v>78300</v>
      </c>
      <c r="P10" s="4">
        <v>0</v>
      </c>
      <c r="Q10" s="12">
        <f t="shared" si="2"/>
        <v>78300</v>
      </c>
    </row>
    <row r="11" spans="1:17" s="14" customFormat="1" x14ac:dyDescent="0.3">
      <c r="A11" s="5">
        <v>7</v>
      </c>
      <c r="B11" s="5" t="s">
        <v>11</v>
      </c>
      <c r="C11" s="10">
        <v>30917.18</v>
      </c>
      <c r="D11" s="4">
        <v>0</v>
      </c>
      <c r="E11" s="4">
        <v>0</v>
      </c>
      <c r="F11" s="4">
        <v>0</v>
      </c>
      <c r="G11" s="4">
        <v>5500</v>
      </c>
      <c r="H11" s="10">
        <f>F11+G11</f>
        <v>5500</v>
      </c>
      <c r="I11" s="4">
        <v>9037</v>
      </c>
      <c r="J11" s="4">
        <v>0</v>
      </c>
      <c r="K11" s="4">
        <v>0</v>
      </c>
      <c r="L11" s="4">
        <v>120</v>
      </c>
      <c r="M11" s="4">
        <v>0</v>
      </c>
      <c r="N11" s="4">
        <v>0</v>
      </c>
      <c r="O11" s="11">
        <f t="shared" si="1"/>
        <v>120</v>
      </c>
      <c r="P11" s="4">
        <v>0</v>
      </c>
      <c r="Q11" s="12">
        <f t="shared" si="2"/>
        <v>120</v>
      </c>
    </row>
    <row r="12" spans="1:17" s="14" customFormat="1" x14ac:dyDescent="0.3">
      <c r="A12" s="5">
        <v>8</v>
      </c>
      <c r="B12" s="5" t="s">
        <v>15</v>
      </c>
      <c r="C12" s="10">
        <v>16127</v>
      </c>
      <c r="D12" s="4">
        <v>0</v>
      </c>
      <c r="E12" s="4">
        <v>0</v>
      </c>
      <c r="F12" s="4">
        <v>0</v>
      </c>
      <c r="G12" s="4">
        <v>3565</v>
      </c>
      <c r="H12" s="10">
        <f t="shared" ref="H12" si="4">F12+G12</f>
        <v>3565</v>
      </c>
      <c r="I12" s="4">
        <v>9000</v>
      </c>
      <c r="J12" s="4">
        <v>0</v>
      </c>
      <c r="K12" s="4">
        <v>0</v>
      </c>
      <c r="L12" s="4">
        <v>0</v>
      </c>
      <c r="M12" s="4">
        <v>0</v>
      </c>
      <c r="N12" s="4">
        <v>3000</v>
      </c>
      <c r="O12" s="11">
        <f t="shared" si="1"/>
        <v>3000</v>
      </c>
      <c r="P12" s="4">
        <v>0</v>
      </c>
      <c r="Q12" s="12">
        <f t="shared" si="2"/>
        <v>3000</v>
      </c>
    </row>
    <row r="13" spans="1:17" s="14" customFormat="1" x14ac:dyDescent="0.3">
      <c r="A13" s="5">
        <v>9</v>
      </c>
      <c r="B13" s="5" t="s">
        <v>17</v>
      </c>
      <c r="C13" s="10">
        <v>58547</v>
      </c>
      <c r="D13" s="4">
        <v>8742</v>
      </c>
      <c r="E13" s="4">
        <v>0</v>
      </c>
      <c r="F13" s="4">
        <v>0</v>
      </c>
      <c r="G13" s="4">
        <v>0</v>
      </c>
      <c r="H13" s="10">
        <f>F13+G13</f>
        <v>0</v>
      </c>
      <c r="I13" s="4">
        <v>16175</v>
      </c>
      <c r="J13" s="4">
        <v>0</v>
      </c>
      <c r="K13" s="4">
        <v>0</v>
      </c>
      <c r="L13" s="4">
        <v>5300</v>
      </c>
      <c r="M13" s="4">
        <v>593</v>
      </c>
      <c r="N13" s="4">
        <v>0</v>
      </c>
      <c r="O13" s="11">
        <f t="shared" si="1"/>
        <v>5893</v>
      </c>
      <c r="P13" s="4">
        <v>70</v>
      </c>
      <c r="Q13" s="12">
        <f t="shared" si="2"/>
        <v>5963</v>
      </c>
    </row>
    <row r="14" spans="1:17" s="14" customFormat="1" x14ac:dyDescent="0.3">
      <c r="A14" s="5">
        <v>10</v>
      </c>
      <c r="B14" s="5" t="s">
        <v>18</v>
      </c>
      <c r="C14" s="10">
        <v>18697</v>
      </c>
      <c r="D14" s="4">
        <v>0</v>
      </c>
      <c r="E14" s="4">
        <v>0</v>
      </c>
      <c r="F14" s="15">
        <v>364</v>
      </c>
      <c r="G14" s="4">
        <v>11400</v>
      </c>
      <c r="H14" s="10">
        <f t="shared" ref="H14:H18" si="5">F14+G14</f>
        <v>11764</v>
      </c>
      <c r="I14" s="4">
        <v>5000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11">
        <f t="shared" si="1"/>
        <v>0</v>
      </c>
      <c r="P14" s="4">
        <v>0</v>
      </c>
      <c r="Q14" s="12">
        <f t="shared" si="2"/>
        <v>0</v>
      </c>
    </row>
    <row r="15" spans="1:17" s="14" customFormat="1" x14ac:dyDescent="0.3">
      <c r="A15" s="5">
        <v>11</v>
      </c>
      <c r="B15" s="5" t="s">
        <v>14</v>
      </c>
      <c r="C15" s="10">
        <v>37587</v>
      </c>
      <c r="D15" s="4">
        <v>200</v>
      </c>
      <c r="E15" s="4">
        <v>0</v>
      </c>
      <c r="F15" s="4">
        <v>0</v>
      </c>
      <c r="G15" s="4">
        <v>10430</v>
      </c>
      <c r="H15" s="10">
        <f t="shared" si="5"/>
        <v>10430</v>
      </c>
      <c r="I15" s="4">
        <v>15875</v>
      </c>
      <c r="J15" s="13">
        <v>0</v>
      </c>
      <c r="K15" s="13">
        <v>0</v>
      </c>
      <c r="L15" s="4">
        <v>2000</v>
      </c>
      <c r="M15" s="4">
        <v>0</v>
      </c>
      <c r="N15" s="4">
        <v>5000</v>
      </c>
      <c r="O15" s="11">
        <f t="shared" si="1"/>
        <v>7000</v>
      </c>
      <c r="P15" s="4">
        <v>0</v>
      </c>
      <c r="Q15" s="12">
        <f t="shared" si="2"/>
        <v>7000</v>
      </c>
    </row>
    <row r="16" spans="1:17" s="14" customFormat="1" x14ac:dyDescent="0.3">
      <c r="A16" s="5">
        <v>12</v>
      </c>
      <c r="B16" s="5" t="s">
        <v>16</v>
      </c>
      <c r="C16" s="10">
        <v>305</v>
      </c>
      <c r="D16" s="4">
        <v>0</v>
      </c>
      <c r="E16" s="4">
        <v>0</v>
      </c>
      <c r="F16" s="4">
        <v>0</v>
      </c>
      <c r="G16" s="4">
        <v>0</v>
      </c>
      <c r="H16" s="10">
        <f t="shared" si="5"/>
        <v>0</v>
      </c>
      <c r="I16" s="4">
        <v>0</v>
      </c>
      <c r="J16" s="4">
        <v>0</v>
      </c>
      <c r="K16" s="4">
        <v>0</v>
      </c>
      <c r="L16" s="4">
        <v>305</v>
      </c>
      <c r="M16" s="4">
        <v>0</v>
      </c>
      <c r="N16" s="4">
        <v>0</v>
      </c>
      <c r="O16" s="11">
        <f t="shared" si="1"/>
        <v>305</v>
      </c>
      <c r="P16" s="4">
        <v>0</v>
      </c>
      <c r="Q16" s="12">
        <f t="shared" si="2"/>
        <v>305</v>
      </c>
    </row>
    <row r="17" spans="1:17" s="14" customFormat="1" x14ac:dyDescent="0.3">
      <c r="A17" s="5">
        <v>13</v>
      </c>
      <c r="B17" s="5" t="s">
        <v>33</v>
      </c>
      <c r="C17" s="10">
        <v>45</v>
      </c>
      <c r="D17" s="4">
        <v>0</v>
      </c>
      <c r="E17" s="4">
        <v>0</v>
      </c>
      <c r="F17" s="4">
        <v>0</v>
      </c>
      <c r="G17" s="4">
        <v>0</v>
      </c>
      <c r="H17" s="10">
        <v>0</v>
      </c>
      <c r="I17" s="4">
        <v>0</v>
      </c>
      <c r="J17" s="4">
        <v>0</v>
      </c>
      <c r="K17" s="4">
        <v>0</v>
      </c>
      <c r="L17" s="4">
        <v>15</v>
      </c>
      <c r="M17" s="4">
        <v>0</v>
      </c>
      <c r="N17" s="4">
        <v>0</v>
      </c>
      <c r="O17" s="11">
        <f t="shared" si="1"/>
        <v>15</v>
      </c>
      <c r="P17" s="4">
        <v>0</v>
      </c>
      <c r="Q17" s="12">
        <f t="shared" si="2"/>
        <v>15</v>
      </c>
    </row>
    <row r="18" spans="1:17" s="14" customFormat="1" x14ac:dyDescent="0.3">
      <c r="A18" s="5">
        <v>14</v>
      </c>
      <c r="B18" s="5" t="s">
        <v>34</v>
      </c>
      <c r="C18" s="10">
        <v>657</v>
      </c>
      <c r="D18" s="4">
        <v>0</v>
      </c>
      <c r="E18" s="4">
        <v>0</v>
      </c>
      <c r="F18" s="4">
        <v>0</v>
      </c>
      <c r="G18" s="4">
        <v>0</v>
      </c>
      <c r="H18" s="10">
        <f t="shared" si="5"/>
        <v>0</v>
      </c>
      <c r="I18" s="4">
        <v>0</v>
      </c>
      <c r="J18" s="4">
        <v>0</v>
      </c>
      <c r="K18" s="4">
        <v>0</v>
      </c>
      <c r="L18" s="23">
        <v>0</v>
      </c>
      <c r="M18" s="4">
        <v>0</v>
      </c>
      <c r="N18" s="4">
        <v>0</v>
      </c>
      <c r="O18" s="11">
        <f t="shared" si="1"/>
        <v>0</v>
      </c>
      <c r="P18" s="4">
        <v>0</v>
      </c>
      <c r="Q18" s="12">
        <f t="shared" si="2"/>
        <v>0</v>
      </c>
    </row>
    <row r="19" spans="1:17" s="14" customFormat="1" x14ac:dyDescent="0.3">
      <c r="A19" s="5">
        <v>15</v>
      </c>
      <c r="B19" s="5" t="s">
        <v>39</v>
      </c>
      <c r="C19" s="10">
        <v>0</v>
      </c>
      <c r="D19" s="4">
        <v>0</v>
      </c>
      <c r="E19" s="4">
        <v>0</v>
      </c>
      <c r="F19" s="4">
        <v>0</v>
      </c>
      <c r="G19" s="4">
        <v>0</v>
      </c>
      <c r="H19" s="10">
        <v>0</v>
      </c>
      <c r="I19" s="4">
        <v>0</v>
      </c>
      <c r="J19" s="4">
        <v>0</v>
      </c>
      <c r="K19" s="4">
        <v>0</v>
      </c>
      <c r="L19" s="4">
        <v>270</v>
      </c>
      <c r="M19" s="4">
        <v>0</v>
      </c>
      <c r="N19" s="4">
        <v>0</v>
      </c>
      <c r="O19" s="11">
        <f t="shared" si="1"/>
        <v>270</v>
      </c>
      <c r="P19" s="4">
        <v>0</v>
      </c>
      <c r="Q19" s="12">
        <f t="shared" si="2"/>
        <v>270</v>
      </c>
    </row>
    <row r="20" spans="1:17" s="14" customFormat="1" x14ac:dyDescent="0.3">
      <c r="A20" s="5">
        <v>16</v>
      </c>
      <c r="B20" s="5" t="s">
        <v>23</v>
      </c>
      <c r="C20" s="10">
        <v>156</v>
      </c>
      <c r="D20" s="4">
        <v>0</v>
      </c>
      <c r="E20" s="4">
        <v>0</v>
      </c>
      <c r="F20" s="4">
        <v>0</v>
      </c>
      <c r="G20" s="4">
        <v>0</v>
      </c>
      <c r="H20" s="10">
        <v>0</v>
      </c>
      <c r="I20" s="4">
        <v>0</v>
      </c>
      <c r="J20" s="4">
        <v>0</v>
      </c>
      <c r="K20" s="4">
        <v>0</v>
      </c>
      <c r="L20" s="4">
        <v>156</v>
      </c>
      <c r="M20" s="4">
        <v>0</v>
      </c>
      <c r="N20" s="4">
        <v>0</v>
      </c>
      <c r="O20" s="11">
        <f t="shared" si="1"/>
        <v>156</v>
      </c>
      <c r="P20" s="4">
        <v>0</v>
      </c>
      <c r="Q20" s="12">
        <f t="shared" si="2"/>
        <v>156</v>
      </c>
    </row>
    <row r="21" spans="1:17" s="14" customFormat="1" x14ac:dyDescent="0.3">
      <c r="A21" s="5">
        <v>17</v>
      </c>
      <c r="B21" s="5" t="s">
        <v>25</v>
      </c>
      <c r="C21" s="10">
        <v>527</v>
      </c>
      <c r="D21" s="4">
        <v>501</v>
      </c>
      <c r="E21" s="4">
        <v>0</v>
      </c>
      <c r="F21" s="4">
        <v>0</v>
      </c>
      <c r="G21" s="4">
        <v>0</v>
      </c>
      <c r="H21" s="10">
        <v>0</v>
      </c>
      <c r="I21" s="4">
        <v>0</v>
      </c>
      <c r="J21" s="4">
        <v>0</v>
      </c>
      <c r="K21" s="4">
        <v>0</v>
      </c>
      <c r="L21" s="4">
        <v>500</v>
      </c>
      <c r="M21" s="4">
        <v>0</v>
      </c>
      <c r="N21" s="4">
        <v>0</v>
      </c>
      <c r="O21" s="11">
        <f t="shared" si="1"/>
        <v>500</v>
      </c>
      <c r="P21" s="4">
        <v>0</v>
      </c>
      <c r="Q21" s="12">
        <f t="shared" si="2"/>
        <v>500</v>
      </c>
    </row>
    <row r="22" spans="1:17" s="14" customFormat="1" x14ac:dyDescent="0.3">
      <c r="A22" s="5">
        <v>18</v>
      </c>
      <c r="B22" s="5" t="s">
        <v>38</v>
      </c>
      <c r="C22" s="10">
        <v>93211</v>
      </c>
      <c r="D22" s="4">
        <v>0</v>
      </c>
      <c r="E22" s="4">
        <v>0</v>
      </c>
      <c r="F22" s="4">
        <v>12254</v>
      </c>
      <c r="G22" s="4">
        <v>1020</v>
      </c>
      <c r="H22" s="10">
        <v>13274</v>
      </c>
      <c r="I22" s="4">
        <v>873</v>
      </c>
      <c r="J22" s="4">
        <v>0</v>
      </c>
      <c r="K22" s="4">
        <v>0</v>
      </c>
      <c r="L22" s="4">
        <v>85150</v>
      </c>
      <c r="M22" s="4">
        <v>0</v>
      </c>
      <c r="N22" s="4">
        <v>550</v>
      </c>
      <c r="O22" s="11">
        <f t="shared" si="1"/>
        <v>85700</v>
      </c>
      <c r="P22" s="4">
        <v>0</v>
      </c>
      <c r="Q22" s="12">
        <f t="shared" si="2"/>
        <v>85700</v>
      </c>
    </row>
    <row r="23" spans="1:17" s="14" customFormat="1" x14ac:dyDescent="0.3">
      <c r="A23" s="5">
        <v>19</v>
      </c>
      <c r="B23" s="5" t="s">
        <v>37</v>
      </c>
      <c r="C23" s="10">
        <v>20814</v>
      </c>
      <c r="D23" s="4">
        <v>2013</v>
      </c>
      <c r="E23" s="4">
        <v>0</v>
      </c>
      <c r="F23" s="4">
        <v>0</v>
      </c>
      <c r="G23" s="4">
        <v>0</v>
      </c>
      <c r="H23" s="10">
        <v>0</v>
      </c>
      <c r="I23" s="4">
        <v>0</v>
      </c>
      <c r="J23" s="4">
        <v>0</v>
      </c>
      <c r="K23" s="4">
        <v>0</v>
      </c>
      <c r="L23" s="4">
        <v>21200</v>
      </c>
      <c r="M23" s="4">
        <v>0</v>
      </c>
      <c r="N23" s="4">
        <v>10000</v>
      </c>
      <c r="O23" s="11">
        <v>31200</v>
      </c>
      <c r="P23" s="4">
        <v>0</v>
      </c>
      <c r="Q23" s="12">
        <v>31200</v>
      </c>
    </row>
    <row r="24" spans="1:17" s="14" customFormat="1" x14ac:dyDescent="0.3">
      <c r="A24" s="5">
        <v>20</v>
      </c>
      <c r="B24" s="5" t="s">
        <v>40</v>
      </c>
      <c r="C24" s="10">
        <v>25279</v>
      </c>
      <c r="D24" s="4">
        <v>950</v>
      </c>
      <c r="E24" s="4">
        <v>0</v>
      </c>
      <c r="F24" s="4">
        <v>0</v>
      </c>
      <c r="G24" s="4">
        <v>0</v>
      </c>
      <c r="H24" s="10">
        <v>0</v>
      </c>
      <c r="I24" s="4">
        <v>0</v>
      </c>
      <c r="J24" s="4">
        <v>0</v>
      </c>
      <c r="K24" s="4">
        <v>0</v>
      </c>
      <c r="L24" s="4">
        <v>68679</v>
      </c>
      <c r="M24" s="4">
        <v>0</v>
      </c>
      <c r="N24" s="4">
        <v>0</v>
      </c>
      <c r="O24" s="11">
        <v>68679</v>
      </c>
      <c r="P24" s="4">
        <v>0</v>
      </c>
      <c r="Q24" s="12">
        <v>68679</v>
      </c>
    </row>
    <row r="25" spans="1:17" s="14" customFormat="1" x14ac:dyDescent="0.3">
      <c r="A25" s="5">
        <v>21</v>
      </c>
      <c r="B25" s="5" t="s">
        <v>30</v>
      </c>
      <c r="C25" s="10">
        <v>21825</v>
      </c>
      <c r="D25" s="4">
        <v>5250</v>
      </c>
      <c r="E25" s="4">
        <v>0</v>
      </c>
      <c r="F25" s="4">
        <v>0</v>
      </c>
      <c r="G25" s="4">
        <v>0</v>
      </c>
      <c r="H25" s="10">
        <v>0</v>
      </c>
      <c r="I25" s="4">
        <v>7313</v>
      </c>
      <c r="J25" s="4">
        <v>0</v>
      </c>
      <c r="K25" s="4">
        <v>0</v>
      </c>
      <c r="L25" s="4">
        <v>12000</v>
      </c>
      <c r="M25" s="4">
        <v>0</v>
      </c>
      <c r="N25" s="4">
        <v>19403</v>
      </c>
      <c r="O25" s="11">
        <f t="shared" si="1"/>
        <v>31403</v>
      </c>
      <c r="P25" s="4">
        <v>0</v>
      </c>
      <c r="Q25" s="12">
        <f t="shared" si="2"/>
        <v>31403</v>
      </c>
    </row>
    <row r="26" spans="1:17" s="14" customFormat="1" x14ac:dyDescent="0.3">
      <c r="A26" s="5">
        <v>22</v>
      </c>
      <c r="B26" s="5" t="s">
        <v>31</v>
      </c>
      <c r="C26" s="10">
        <v>1401</v>
      </c>
      <c r="D26" s="4">
        <v>0</v>
      </c>
      <c r="E26" s="4">
        <v>0</v>
      </c>
      <c r="F26" s="4">
        <v>0</v>
      </c>
      <c r="G26" s="4">
        <v>0</v>
      </c>
      <c r="H26" s="10">
        <v>0</v>
      </c>
      <c r="I26" s="4">
        <v>188</v>
      </c>
      <c r="J26" s="4">
        <v>0</v>
      </c>
      <c r="K26" s="4">
        <v>0</v>
      </c>
      <c r="L26" s="4">
        <v>4500</v>
      </c>
      <c r="M26" s="4">
        <v>0</v>
      </c>
      <c r="N26" s="4">
        <v>0</v>
      </c>
      <c r="O26" s="11">
        <f t="shared" si="1"/>
        <v>4500</v>
      </c>
      <c r="P26" s="4">
        <v>0</v>
      </c>
      <c r="Q26" s="12">
        <f t="shared" si="2"/>
        <v>4500</v>
      </c>
    </row>
    <row r="27" spans="1:17" s="14" customFormat="1" x14ac:dyDescent="0.3">
      <c r="A27" s="5">
        <v>23</v>
      </c>
      <c r="B27" s="5" t="s">
        <v>32</v>
      </c>
      <c r="C27" s="10">
        <v>3881</v>
      </c>
      <c r="D27" s="4">
        <v>0</v>
      </c>
      <c r="E27" s="4">
        <v>0</v>
      </c>
      <c r="F27" s="4">
        <v>0</v>
      </c>
      <c r="G27" s="4">
        <v>0</v>
      </c>
      <c r="H27" s="10">
        <v>0</v>
      </c>
      <c r="I27" s="4">
        <v>3750</v>
      </c>
      <c r="J27" s="4">
        <v>0</v>
      </c>
      <c r="K27" s="4">
        <v>0</v>
      </c>
      <c r="L27" s="4">
        <v>24155</v>
      </c>
      <c r="M27" s="4">
        <v>0</v>
      </c>
      <c r="N27" s="4">
        <v>0</v>
      </c>
      <c r="O27" s="11">
        <f t="shared" si="1"/>
        <v>24155</v>
      </c>
      <c r="P27" s="4">
        <v>0</v>
      </c>
      <c r="Q27" s="12">
        <f t="shared" si="2"/>
        <v>24155</v>
      </c>
    </row>
    <row r="28" spans="1:17" x14ac:dyDescent="0.3">
      <c r="C28" s="9">
        <f t="shared" ref="C28:Q28" si="6">SUM(C5:C27)</f>
        <v>4573310.18</v>
      </c>
      <c r="D28" s="9">
        <f t="shared" si="6"/>
        <v>2693409</v>
      </c>
      <c r="E28" s="9">
        <f t="shared" si="6"/>
        <v>190232</v>
      </c>
      <c r="F28" s="9">
        <f t="shared" si="6"/>
        <v>59538</v>
      </c>
      <c r="G28" s="9">
        <f t="shared" si="6"/>
        <v>35395</v>
      </c>
      <c r="H28" s="9">
        <f t="shared" si="6"/>
        <v>94933</v>
      </c>
      <c r="I28" s="9">
        <f t="shared" si="6"/>
        <v>180209</v>
      </c>
      <c r="J28" s="9">
        <f t="shared" si="6"/>
        <v>0</v>
      </c>
      <c r="K28" s="9">
        <f t="shared" si="6"/>
        <v>0</v>
      </c>
      <c r="L28" s="8">
        <f t="shared" si="6"/>
        <v>3502471.1</v>
      </c>
      <c r="M28" s="9">
        <f t="shared" si="6"/>
        <v>593</v>
      </c>
      <c r="N28" s="9">
        <f t="shared" si="6"/>
        <v>45713</v>
      </c>
      <c r="O28" s="9">
        <f t="shared" si="6"/>
        <v>3548777.1</v>
      </c>
      <c r="P28" s="9">
        <f t="shared" si="6"/>
        <v>1105</v>
      </c>
      <c r="Q28" s="9">
        <f t="shared" si="6"/>
        <v>3549882.1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Zurab Aznaurashvili</cp:lastModifiedBy>
  <dcterms:created xsi:type="dcterms:W3CDTF">2015-03-31T11:57:12Z</dcterms:created>
  <dcterms:modified xsi:type="dcterms:W3CDTF">2016-08-30T11:53:32Z</dcterms:modified>
</cp:coreProperties>
</file>