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05" yWindow="-15" windowWidth="14310" windowHeight="13665"/>
  </bookViews>
  <sheets>
    <sheet name="Sheet3" sheetId="3" r:id="rId1"/>
  </sheets>
  <calcPr calcId="144525"/>
</workbook>
</file>

<file path=xl/calcChain.xml><?xml version="1.0" encoding="utf-8"?>
<calcChain xmlns="http://schemas.openxmlformats.org/spreadsheetml/2006/main">
  <c r="C26" i="3" l="1"/>
  <c r="Q26" i="3"/>
  <c r="D26" i="3"/>
  <c r="E26" i="3"/>
  <c r="F26" i="3"/>
  <c r="G26" i="3"/>
  <c r="H26" i="3"/>
  <c r="I26" i="3"/>
  <c r="J26" i="3"/>
  <c r="K26" i="3"/>
  <c r="O26" i="3"/>
  <c r="P26" i="3"/>
  <c r="N26" i="3"/>
  <c r="L26" i="3"/>
  <c r="M26" i="3"/>
  <c r="C23" i="3" l="1"/>
  <c r="Q22" i="3"/>
  <c r="O23" i="3"/>
  <c r="Q23" i="3" s="1"/>
  <c r="O24" i="3"/>
  <c r="O25" i="3"/>
  <c r="Q25" i="3" s="1"/>
  <c r="O22" i="3"/>
  <c r="O16" i="3" l="1"/>
  <c r="Q16" i="3" s="1"/>
  <c r="O7" i="3"/>
  <c r="O11" i="3"/>
  <c r="Q11" i="3" s="1"/>
  <c r="O8" i="3"/>
  <c r="O9" i="3"/>
  <c r="O10" i="3"/>
  <c r="O12" i="3"/>
  <c r="Q12" i="3" s="1"/>
  <c r="O13" i="3"/>
  <c r="Q13" i="3" s="1"/>
  <c r="O14" i="3"/>
  <c r="Q14" i="3" s="1"/>
  <c r="O17" i="3"/>
  <c r="Q17" i="3" s="1"/>
  <c r="O18" i="3"/>
  <c r="Q18" i="3" s="1"/>
  <c r="O19" i="3"/>
  <c r="Q19" i="3" s="1"/>
  <c r="O20" i="3"/>
  <c r="Q20" i="3" s="1"/>
  <c r="O21" i="3"/>
  <c r="Q10" i="3" l="1"/>
  <c r="O5" i="3" l="1"/>
  <c r="O6" i="3" l="1"/>
  <c r="Q6" i="3" s="1"/>
  <c r="Q5" i="3"/>
  <c r="O4" i="3" l="1"/>
  <c r="Q4" i="3" s="1"/>
  <c r="Q9" i="3" l="1"/>
  <c r="Q8" i="3"/>
  <c r="Q7" i="3"/>
</calcChain>
</file>

<file path=xl/sharedStrings.xml><?xml version="1.0" encoding="utf-8"?>
<sst xmlns="http://schemas.openxmlformats.org/spreadsheetml/2006/main" count="40" uniqueCount="40">
  <si>
    <t>N</t>
  </si>
  <si>
    <t>პარტიის დასახელება</t>
  </si>
  <si>
    <t>რეკლამის ხარჯი</t>
  </si>
  <si>
    <t>მივლინებები ქვეყნის გარეთ</t>
  </si>
  <si>
    <t>მივლინებები ქვეყნის შიგნით</t>
  </si>
  <si>
    <t>შრომის ანაზღაურება</t>
  </si>
  <si>
    <t>საბიუჯეტო შემოსავალი</t>
  </si>
  <si>
    <t>შემოწირულება</t>
  </si>
  <si>
    <t>მიზნობრივი დაფინანსება</t>
  </si>
  <si>
    <t xml:space="preserve">ჯამური ხარჯის </t>
  </si>
  <si>
    <t>მ,პ.გ. "ქართული ოცნება-დემოკრატიული საქართველო"</t>
  </si>
  <si>
    <t>მ.პ.გ.  ერთიანი ნაციონალური მოძრაობა</t>
  </si>
  <si>
    <t>საქართველოს პატრიოტთა ალიანსი</t>
  </si>
  <si>
    <t>საქართველოს კონსერვატიული პარტია</t>
  </si>
  <si>
    <t>თავისუფალი დემოკრატები</t>
  </si>
  <si>
    <t>საქართველოს ლეიბორისტული პარტია</t>
  </si>
  <si>
    <t>საქართველოს ევროპელი დემოკრატები</t>
  </si>
  <si>
    <t>ეროვნული ფორუმი</t>
  </si>
  <si>
    <t>ეროვნულ-დემოკრატიული პარტია</t>
  </si>
  <si>
    <t>საქართველოს რესპუბლიკური პარტია</t>
  </si>
  <si>
    <t>მრეწველობა გადაარჩენს საქართველოს</t>
  </si>
  <si>
    <t>პ.პ თავისუფალი საქართველო</t>
  </si>
  <si>
    <t>პ/გ   "  ახალი მემარჯვენეები"</t>
  </si>
  <si>
    <t>სატელევიზიო რაკლამის ხარჯი</t>
  </si>
  <si>
    <t>საწევრო</t>
  </si>
  <si>
    <t>არაფულადი</t>
  </si>
  <si>
    <t>სხვა შემოსავალი</t>
  </si>
  <si>
    <t>საქართველოს მშვიდობისთვის</t>
  </si>
  <si>
    <t>საქართველოს ერთიანი კომუნისტური პატია</t>
  </si>
  <si>
    <t>აიპ "პლატფორმა ახალი პოლიტიკური ცენტრისთვის"</t>
  </si>
  <si>
    <t>მ.პ.გ. გაერთიანებული დემოკრატიული მოძრაობა</t>
  </si>
  <si>
    <t>პოლიტიკური გაერთიანება ,,მემარცხენე ალიანსი''</t>
  </si>
  <si>
    <t>მივლინება ჯამი</t>
  </si>
  <si>
    <t>შემოწირულება ჯამი</t>
  </si>
  <si>
    <t>ჯამური შემოსავალი</t>
  </si>
  <si>
    <t>საქართველოს ქრისტიან-კონსერვატიული პარტია</t>
  </si>
  <si>
    <t>პლატფორმა ახალი პოლიტიკური მოძრაობა - სახელმწიფო ხალხისთვის</t>
  </si>
  <si>
    <t>წარმატებული საქართველო</t>
  </si>
  <si>
    <t>ქართული იდეა</t>
  </si>
  <si>
    <t>1 პერიოდი 08.06 - 28.06 ივნისი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</si>
</sst>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sz val="10"/>
      <name val="Sylfae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43" fontId="3" fillId="0" borderId="1" xfId="1" applyFont="1" applyFill="1" applyBorder="1"/>
    <xf numFmtId="0" fontId="3" fillId="0" borderId="1" xfId="0" applyFont="1" applyFill="1" applyBorder="1"/>
    <xf numFmtId="43" fontId="3" fillId="0" borderId="0" xfId="1" applyFont="1" applyFill="1" applyBorder="1" applyAlignment="1">
      <alignment vertical="top"/>
    </xf>
    <xf numFmtId="0" fontId="2" fillId="0" borderId="2" xfId="0" applyFont="1" applyBorder="1" applyAlignment="1">
      <alignment horizontal="center" vertical="center" wrapText="1"/>
    </xf>
    <xf numFmtId="43" fontId="4" fillId="0" borderId="1" xfId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center" wrapText="1"/>
    </xf>
    <xf numFmtId="43" fontId="2" fillId="0" borderId="0" xfId="1" applyFont="1"/>
    <xf numFmtId="43" fontId="2" fillId="0" borderId="0" xfId="0" applyNumberFormat="1" applyFont="1"/>
    <xf numFmtId="43" fontId="2" fillId="0" borderId="1" xfId="1" applyFont="1" applyFill="1" applyBorder="1"/>
    <xf numFmtId="43" fontId="2" fillId="0" borderId="1" xfId="0" applyNumberFormat="1" applyFont="1" applyFill="1" applyBorder="1"/>
    <xf numFmtId="43" fontId="3" fillId="0" borderId="2" xfId="1" applyFont="1" applyFill="1" applyBorder="1"/>
    <xf numFmtId="43" fontId="3" fillId="0" borderId="0" xfId="1" applyFont="1" applyFill="1" applyAlignment="1">
      <alignment horizontal="center" vertical="center"/>
    </xf>
    <xf numFmtId="43" fontId="4" fillId="0" borderId="1" xfId="1" applyFont="1" applyFill="1" applyBorder="1" applyAlignment="1" applyProtection="1">
      <alignment horizontal="center"/>
      <protection locked="0"/>
    </xf>
    <xf numFmtId="43" fontId="4" fillId="0" borderId="1" xfId="1" applyFont="1" applyFill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3" fillId="0" borderId="1" xfId="1" applyNumberFormat="1" applyFont="1" applyFill="1" applyBorder="1"/>
    <xf numFmtId="0" fontId="0" fillId="0" borderId="0" xfId="0" applyFill="1"/>
    <xf numFmtId="0" fontId="3" fillId="0" borderId="1" xfId="0" applyNumberFormat="1" applyFont="1" applyFill="1" applyBorder="1"/>
    <xf numFmtId="0" fontId="3" fillId="0" borderId="2" xfId="0" applyFont="1" applyFill="1" applyBorder="1" applyAlignment="1"/>
    <xf numFmtId="0" fontId="2" fillId="0" borderId="1" xfId="0" applyFont="1" applyFill="1" applyBorder="1"/>
    <xf numFmtId="43" fontId="6" fillId="0" borderId="1" xfId="1" applyFont="1" applyFill="1" applyBorder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zoomScale="85" zoomScaleNormal="85" workbookViewId="0">
      <selection activeCell="C33" sqref="C33"/>
    </sheetView>
  </sheetViews>
  <sheetFormatPr defaultRowHeight="15" x14ac:dyDescent="0.25"/>
  <cols>
    <col min="1" max="1" width="3.140625" style="19" bestFit="1" customWidth="1"/>
    <col min="2" max="2" width="60" customWidth="1"/>
    <col min="3" max="3" width="19.42578125" customWidth="1"/>
    <col min="4" max="4" width="14.5703125" bestFit="1" customWidth="1"/>
    <col min="5" max="5" width="16" customWidth="1"/>
    <col min="6" max="6" width="20.28515625" customWidth="1"/>
    <col min="7" max="7" width="20.7109375" customWidth="1"/>
    <col min="8" max="8" width="17.5703125" bestFit="1" customWidth="1"/>
    <col min="9" max="9" width="16" customWidth="1"/>
    <col min="10" max="10" width="15" customWidth="1"/>
    <col min="11" max="11" width="16.85546875" customWidth="1"/>
    <col min="12" max="12" width="19.7109375" customWidth="1"/>
    <col min="13" max="13" width="11.5703125" bestFit="1" customWidth="1"/>
    <col min="14" max="14" width="13.28515625" bestFit="1" customWidth="1"/>
    <col min="15" max="15" width="17.85546875" customWidth="1"/>
    <col min="16" max="16" width="14.7109375" customWidth="1"/>
    <col min="17" max="17" width="15.5703125" customWidth="1"/>
  </cols>
  <sheetData>
    <row r="1" spans="1:17" x14ac:dyDescent="0.25">
      <c r="B1" s="26" t="s">
        <v>39</v>
      </c>
    </row>
    <row r="3" spans="1:17" ht="45" x14ac:dyDescent="0.25">
      <c r="A3" s="18" t="s">
        <v>0</v>
      </c>
      <c r="B3" s="1" t="s">
        <v>1</v>
      </c>
      <c r="C3" s="2" t="s">
        <v>9</v>
      </c>
      <c r="D3" s="2" t="s">
        <v>2</v>
      </c>
      <c r="E3" s="9" t="s">
        <v>23</v>
      </c>
      <c r="F3" s="2" t="s">
        <v>3</v>
      </c>
      <c r="G3" s="2" t="s">
        <v>4</v>
      </c>
      <c r="H3" s="2" t="s">
        <v>32</v>
      </c>
      <c r="I3" s="2" t="s">
        <v>5</v>
      </c>
      <c r="J3" s="2" t="s">
        <v>6</v>
      </c>
      <c r="K3" s="2" t="s">
        <v>8</v>
      </c>
      <c r="L3" s="7" t="s">
        <v>7</v>
      </c>
      <c r="M3" s="1" t="s">
        <v>24</v>
      </c>
      <c r="N3" s="1" t="s">
        <v>25</v>
      </c>
      <c r="O3" s="2" t="s">
        <v>33</v>
      </c>
      <c r="P3" s="2" t="s">
        <v>26</v>
      </c>
      <c r="Q3" s="2" t="s">
        <v>34</v>
      </c>
    </row>
    <row r="4" spans="1:17" s="21" customFormat="1" ht="15.75" x14ac:dyDescent="0.3">
      <c r="A4" s="20">
        <v>1</v>
      </c>
      <c r="B4" s="4" t="s">
        <v>10</v>
      </c>
      <c r="C4" s="12">
        <v>511274</v>
      </c>
      <c r="D4" s="4">
        <v>0</v>
      </c>
      <c r="E4" s="4">
        <v>0</v>
      </c>
      <c r="F4" s="4">
        <v>0</v>
      </c>
      <c r="G4" s="4">
        <v>0</v>
      </c>
      <c r="H4" s="12">
        <v>0</v>
      </c>
      <c r="I4" s="4">
        <v>8750</v>
      </c>
      <c r="J4" s="4">
        <v>63737</v>
      </c>
      <c r="K4" s="4">
        <v>0</v>
      </c>
      <c r="L4" s="4">
        <v>886400</v>
      </c>
      <c r="M4" s="4">
        <v>20</v>
      </c>
      <c r="N4" s="4">
        <v>0</v>
      </c>
      <c r="O4" s="12">
        <f>L4+M4+N4</f>
        <v>886420</v>
      </c>
      <c r="P4" s="4">
        <v>0</v>
      </c>
      <c r="Q4" s="12">
        <f>O4+P4+J4+K4</f>
        <v>950157</v>
      </c>
    </row>
    <row r="5" spans="1:17" s="21" customFormat="1" ht="15.75" x14ac:dyDescent="0.3">
      <c r="A5" s="20">
        <v>2</v>
      </c>
      <c r="B5" s="4" t="s">
        <v>11</v>
      </c>
      <c r="C5" s="12">
        <v>213004</v>
      </c>
      <c r="D5" s="4">
        <v>960</v>
      </c>
      <c r="E5" s="4">
        <v>960</v>
      </c>
      <c r="F5" s="4">
        <v>0</v>
      </c>
      <c r="G5" s="4">
        <v>15</v>
      </c>
      <c r="H5" s="12">
        <v>15</v>
      </c>
      <c r="I5" s="4">
        <v>13271</v>
      </c>
      <c r="J5" s="4">
        <v>181319</v>
      </c>
      <c r="K5" s="4">
        <v>0</v>
      </c>
      <c r="L5" s="4">
        <v>72700</v>
      </c>
      <c r="M5" s="4">
        <v>0</v>
      </c>
      <c r="N5" s="4">
        <v>800</v>
      </c>
      <c r="O5" s="12">
        <f>L5+M5+N5</f>
        <v>73500</v>
      </c>
      <c r="P5" s="4">
        <v>50.89</v>
      </c>
      <c r="Q5" s="12">
        <f>O5+P5+J5+K5</f>
        <v>254869.89</v>
      </c>
    </row>
    <row r="6" spans="1:17" s="21" customFormat="1" ht="15.75" x14ac:dyDescent="0.3">
      <c r="A6" s="22">
        <v>3</v>
      </c>
      <c r="B6" s="5" t="s">
        <v>35</v>
      </c>
      <c r="C6" s="12">
        <v>32511</v>
      </c>
      <c r="D6" s="4">
        <v>0</v>
      </c>
      <c r="E6" s="4">
        <v>0</v>
      </c>
      <c r="F6" s="4">
        <v>0</v>
      </c>
      <c r="G6" s="4">
        <v>0</v>
      </c>
      <c r="H6" s="12">
        <v>0</v>
      </c>
      <c r="I6" s="4">
        <v>8750</v>
      </c>
      <c r="J6" s="4">
        <v>49891</v>
      </c>
      <c r="K6" s="4">
        <v>0</v>
      </c>
      <c r="L6" s="4">
        <v>1700</v>
      </c>
      <c r="M6" s="4">
        <v>0</v>
      </c>
      <c r="N6" s="4">
        <v>0</v>
      </c>
      <c r="O6" s="12">
        <f>L6+M6+N6</f>
        <v>1700</v>
      </c>
      <c r="P6" s="4">
        <v>0</v>
      </c>
      <c r="Q6" s="12">
        <f t="shared" ref="Q6:Q25" si="0">O6+P6+J6+K6</f>
        <v>51591</v>
      </c>
    </row>
    <row r="7" spans="1:17" s="21" customFormat="1" ht="15.75" x14ac:dyDescent="0.3">
      <c r="A7" s="20">
        <v>4</v>
      </c>
      <c r="B7" s="23" t="s">
        <v>30</v>
      </c>
      <c r="C7" s="12">
        <v>76792</v>
      </c>
      <c r="D7" s="4">
        <v>0</v>
      </c>
      <c r="E7" s="4">
        <v>0</v>
      </c>
      <c r="F7" s="6">
        <v>0</v>
      </c>
      <c r="G7" s="4">
        <v>0</v>
      </c>
      <c r="H7" s="12">
        <v>0</v>
      </c>
      <c r="I7" s="15">
        <v>27435</v>
      </c>
      <c r="J7" s="4">
        <v>83086</v>
      </c>
      <c r="K7" s="4">
        <v>0</v>
      </c>
      <c r="L7" s="4">
        <v>0</v>
      </c>
      <c r="M7" s="4">
        <v>0</v>
      </c>
      <c r="N7" s="4">
        <v>0</v>
      </c>
      <c r="O7" s="12">
        <f>L7+M7+N7</f>
        <v>0</v>
      </c>
      <c r="P7" s="4">
        <v>0</v>
      </c>
      <c r="Q7" s="12">
        <f t="shared" si="0"/>
        <v>83086</v>
      </c>
    </row>
    <row r="8" spans="1:17" s="21" customFormat="1" ht="15.75" x14ac:dyDescent="0.3">
      <c r="A8" s="20">
        <v>5</v>
      </c>
      <c r="B8" s="5" t="s">
        <v>12</v>
      </c>
      <c r="C8" s="12">
        <v>156790</v>
      </c>
      <c r="D8" s="4">
        <v>136602</v>
      </c>
      <c r="E8" s="4">
        <v>42724</v>
      </c>
      <c r="F8" s="4">
        <v>0</v>
      </c>
      <c r="G8" s="4">
        <v>0</v>
      </c>
      <c r="H8" s="12">
        <v>0</v>
      </c>
      <c r="I8" s="4">
        <v>8840</v>
      </c>
      <c r="J8" s="4">
        <v>33351</v>
      </c>
      <c r="K8" s="4">
        <v>0</v>
      </c>
      <c r="L8" s="4">
        <v>108000</v>
      </c>
      <c r="M8" s="4">
        <v>0</v>
      </c>
      <c r="N8" s="5">
        <v>1100</v>
      </c>
      <c r="O8" s="12">
        <f t="shared" ref="O8:O11" si="1">L8+M8+N8</f>
        <v>109100</v>
      </c>
      <c r="P8" s="4">
        <v>0</v>
      </c>
      <c r="Q8" s="12">
        <f t="shared" si="0"/>
        <v>142451</v>
      </c>
    </row>
    <row r="9" spans="1:17" s="21" customFormat="1" ht="15.75" x14ac:dyDescent="0.3">
      <c r="A9" s="22">
        <v>6</v>
      </c>
      <c r="B9" s="5" t="s">
        <v>14</v>
      </c>
      <c r="C9" s="25">
        <v>95670</v>
      </c>
      <c r="D9" s="4">
        <v>0</v>
      </c>
      <c r="E9" s="4">
        <v>0</v>
      </c>
      <c r="F9" s="4">
        <v>0</v>
      </c>
      <c r="G9" s="4">
        <v>0</v>
      </c>
      <c r="H9" s="12">
        <v>0</v>
      </c>
      <c r="I9" s="5">
        <v>4894</v>
      </c>
      <c r="J9" s="4">
        <v>53537</v>
      </c>
      <c r="K9" s="4">
        <v>0</v>
      </c>
      <c r="L9" s="4">
        <v>0</v>
      </c>
      <c r="M9" s="4">
        <v>0</v>
      </c>
      <c r="N9" s="5">
        <v>255</v>
      </c>
      <c r="O9" s="12">
        <f t="shared" si="1"/>
        <v>255</v>
      </c>
      <c r="P9" s="4">
        <v>0</v>
      </c>
      <c r="Q9" s="12">
        <f t="shared" si="0"/>
        <v>53792</v>
      </c>
    </row>
    <row r="10" spans="1:17" s="21" customFormat="1" ht="15.75" x14ac:dyDescent="0.3">
      <c r="A10" s="20">
        <v>7</v>
      </c>
      <c r="B10" s="5" t="s">
        <v>13</v>
      </c>
      <c r="C10" s="25">
        <v>16357.73</v>
      </c>
      <c r="D10" s="4">
        <v>0</v>
      </c>
      <c r="E10" s="4">
        <v>0</v>
      </c>
      <c r="F10" s="4">
        <v>0</v>
      </c>
      <c r="G10" s="5">
        <v>4700</v>
      </c>
      <c r="H10" s="24">
        <v>4700</v>
      </c>
      <c r="I10" s="5">
        <v>9888</v>
      </c>
      <c r="J10" s="4">
        <v>53537</v>
      </c>
      <c r="K10" s="4">
        <v>0</v>
      </c>
      <c r="L10" s="4">
        <v>0</v>
      </c>
      <c r="M10" s="4">
        <v>0</v>
      </c>
      <c r="N10" s="4">
        <v>0</v>
      </c>
      <c r="O10" s="12">
        <f t="shared" si="1"/>
        <v>0</v>
      </c>
      <c r="P10" s="4">
        <v>0</v>
      </c>
      <c r="Q10" s="12">
        <f t="shared" si="0"/>
        <v>53537</v>
      </c>
    </row>
    <row r="11" spans="1:17" s="21" customFormat="1" ht="15.75" x14ac:dyDescent="0.3">
      <c r="A11" s="20">
        <v>8</v>
      </c>
      <c r="B11" s="5" t="s">
        <v>17</v>
      </c>
      <c r="C11" s="24">
        <v>54859</v>
      </c>
      <c r="D11" s="4">
        <v>0</v>
      </c>
      <c r="E11" s="4">
        <v>0</v>
      </c>
      <c r="F11" s="4">
        <v>0</v>
      </c>
      <c r="G11" s="5">
        <v>320</v>
      </c>
      <c r="H11" s="24">
        <v>320</v>
      </c>
      <c r="I11" s="5">
        <v>23500</v>
      </c>
      <c r="J11" s="4">
        <v>53537</v>
      </c>
      <c r="K11" s="4">
        <v>0</v>
      </c>
      <c r="L11" s="4">
        <v>600</v>
      </c>
      <c r="M11" s="4">
        <v>0</v>
      </c>
      <c r="N11" s="4">
        <v>0</v>
      </c>
      <c r="O11" s="12">
        <f t="shared" si="1"/>
        <v>600</v>
      </c>
      <c r="P11" s="4">
        <v>0</v>
      </c>
      <c r="Q11" s="12">
        <f t="shared" si="0"/>
        <v>54137</v>
      </c>
    </row>
    <row r="12" spans="1:17" s="21" customFormat="1" ht="15.75" x14ac:dyDescent="0.3">
      <c r="A12" s="22">
        <v>9</v>
      </c>
      <c r="B12" s="5" t="s">
        <v>19</v>
      </c>
      <c r="C12" s="12">
        <v>40796.42</v>
      </c>
      <c r="D12" s="4">
        <v>0</v>
      </c>
      <c r="E12" s="4">
        <v>0</v>
      </c>
      <c r="F12" s="4">
        <v>0</v>
      </c>
      <c r="G12" s="4">
        <v>0</v>
      </c>
      <c r="H12" s="12">
        <v>0</v>
      </c>
      <c r="I12" s="4">
        <v>20925</v>
      </c>
      <c r="J12" s="4">
        <v>53537</v>
      </c>
      <c r="K12" s="4">
        <v>0</v>
      </c>
      <c r="L12" s="4">
        <v>0</v>
      </c>
      <c r="M12" s="4">
        <v>201</v>
      </c>
      <c r="N12" s="4">
        <v>0</v>
      </c>
      <c r="O12" s="12">
        <f t="shared" ref="O12:O14" si="2">L12+M12+N12</f>
        <v>201</v>
      </c>
      <c r="P12" s="4">
        <v>0</v>
      </c>
      <c r="Q12" s="12">
        <f t="shared" si="0"/>
        <v>53738</v>
      </c>
    </row>
    <row r="13" spans="1:17" s="21" customFormat="1" ht="15.75" x14ac:dyDescent="0.3">
      <c r="A13" s="20">
        <v>10</v>
      </c>
      <c r="B13" s="4" t="s">
        <v>20</v>
      </c>
      <c r="C13" s="12">
        <v>51457</v>
      </c>
      <c r="D13" s="4">
        <v>0</v>
      </c>
      <c r="E13" s="4">
        <v>0</v>
      </c>
      <c r="F13" s="4">
        <v>1637</v>
      </c>
      <c r="G13" s="4">
        <v>5000</v>
      </c>
      <c r="H13" s="12">
        <v>6637</v>
      </c>
      <c r="I13" s="4">
        <v>24572</v>
      </c>
      <c r="J13" s="4">
        <v>53537</v>
      </c>
      <c r="K13" s="4">
        <v>0</v>
      </c>
      <c r="L13" s="4">
        <v>0</v>
      </c>
      <c r="M13" s="4">
        <v>0</v>
      </c>
      <c r="N13" s="4">
        <v>0</v>
      </c>
      <c r="O13" s="12">
        <f t="shared" si="2"/>
        <v>0</v>
      </c>
      <c r="P13" s="4">
        <v>0</v>
      </c>
      <c r="Q13" s="12">
        <f t="shared" si="0"/>
        <v>53537</v>
      </c>
    </row>
    <row r="14" spans="1:17" s="21" customFormat="1" ht="15.75" x14ac:dyDescent="0.3">
      <c r="A14" s="20">
        <v>11</v>
      </c>
      <c r="B14" s="5" t="s">
        <v>15</v>
      </c>
      <c r="C14" s="12">
        <v>31069</v>
      </c>
      <c r="D14" s="4">
        <v>120</v>
      </c>
      <c r="E14" s="4">
        <v>0</v>
      </c>
      <c r="F14" s="4">
        <v>0</v>
      </c>
      <c r="G14" s="4">
        <v>0</v>
      </c>
      <c r="H14" s="12">
        <v>0</v>
      </c>
      <c r="I14" s="4">
        <v>29300</v>
      </c>
      <c r="J14" s="16">
        <v>31108</v>
      </c>
      <c r="K14" s="16">
        <v>0</v>
      </c>
      <c r="L14" s="14">
        <v>300</v>
      </c>
      <c r="M14" s="4">
        <v>0</v>
      </c>
      <c r="N14" s="4">
        <v>0</v>
      </c>
      <c r="O14" s="12">
        <f t="shared" si="2"/>
        <v>300</v>
      </c>
      <c r="P14" s="4">
        <v>0</v>
      </c>
      <c r="Q14" s="12">
        <f t="shared" si="0"/>
        <v>31408</v>
      </c>
    </row>
    <row r="15" spans="1:17" s="21" customFormat="1" ht="15.75" x14ac:dyDescent="0.3">
      <c r="A15" s="22">
        <v>12</v>
      </c>
      <c r="B15" s="5" t="s">
        <v>16</v>
      </c>
      <c r="C15" s="12">
        <v>1779</v>
      </c>
      <c r="D15" s="4">
        <v>0</v>
      </c>
      <c r="E15" s="4">
        <v>0</v>
      </c>
      <c r="F15" s="4">
        <v>0</v>
      </c>
      <c r="G15" s="4">
        <v>1000</v>
      </c>
      <c r="H15" s="12">
        <v>1000</v>
      </c>
      <c r="I15" s="4">
        <v>0</v>
      </c>
      <c r="J15" s="8">
        <v>0</v>
      </c>
      <c r="K15" s="8">
        <v>0</v>
      </c>
      <c r="L15" s="14">
        <v>0</v>
      </c>
      <c r="M15" s="4">
        <v>0</v>
      </c>
      <c r="N15" s="4">
        <v>0</v>
      </c>
      <c r="O15" s="12">
        <v>0</v>
      </c>
      <c r="P15" s="4">
        <v>0</v>
      </c>
      <c r="Q15" s="13">
        <v>0</v>
      </c>
    </row>
    <row r="16" spans="1:17" s="21" customFormat="1" ht="15.75" x14ac:dyDescent="0.3">
      <c r="A16" s="20">
        <v>13</v>
      </c>
      <c r="B16" s="5" t="s">
        <v>18</v>
      </c>
      <c r="C16" s="24">
        <v>163</v>
      </c>
      <c r="D16" s="4">
        <v>0</v>
      </c>
      <c r="E16" s="4">
        <v>0</v>
      </c>
      <c r="F16" s="4">
        <v>0</v>
      </c>
      <c r="G16" s="4">
        <v>0</v>
      </c>
      <c r="H16" s="12">
        <v>0</v>
      </c>
      <c r="I16" s="4">
        <v>0</v>
      </c>
      <c r="J16" s="4">
        <v>0</v>
      </c>
      <c r="K16" s="4">
        <v>0</v>
      </c>
      <c r="L16" s="5">
        <v>163</v>
      </c>
      <c r="M16" s="4">
        <v>0</v>
      </c>
      <c r="N16" s="4">
        <v>0</v>
      </c>
      <c r="O16" s="12">
        <f t="shared" ref="O16" si="3">L16+M16+N16</f>
        <v>163</v>
      </c>
      <c r="P16" s="4">
        <v>0</v>
      </c>
      <c r="Q16" s="12">
        <f t="shared" si="0"/>
        <v>163</v>
      </c>
    </row>
    <row r="17" spans="1:17" s="21" customFormat="1" ht="15.75" x14ac:dyDescent="0.3">
      <c r="A17" s="20">
        <v>14</v>
      </c>
      <c r="B17" s="5" t="s">
        <v>21</v>
      </c>
      <c r="C17" s="12">
        <v>57.45</v>
      </c>
      <c r="D17" s="4">
        <v>0</v>
      </c>
      <c r="E17" s="4">
        <v>0</v>
      </c>
      <c r="F17" s="4">
        <v>0</v>
      </c>
      <c r="G17" s="4">
        <v>0</v>
      </c>
      <c r="H17" s="12">
        <v>0</v>
      </c>
      <c r="I17" s="4">
        <v>0</v>
      </c>
      <c r="J17" s="4">
        <v>0</v>
      </c>
      <c r="K17" s="4">
        <v>0</v>
      </c>
      <c r="L17" s="14">
        <v>25</v>
      </c>
      <c r="M17" s="4">
        <v>0</v>
      </c>
      <c r="N17" s="4">
        <v>0</v>
      </c>
      <c r="O17" s="12">
        <f t="shared" ref="O17" si="4">L17+M17+N17</f>
        <v>25</v>
      </c>
      <c r="P17" s="4">
        <v>0</v>
      </c>
      <c r="Q17" s="12">
        <f t="shared" si="0"/>
        <v>25</v>
      </c>
    </row>
    <row r="18" spans="1:17" s="21" customFormat="1" ht="15.75" x14ac:dyDescent="0.3">
      <c r="A18" s="22">
        <v>15</v>
      </c>
      <c r="B18" s="5" t="s">
        <v>22</v>
      </c>
      <c r="C18" s="12">
        <v>433</v>
      </c>
      <c r="D18" s="4">
        <v>0</v>
      </c>
      <c r="E18" s="4">
        <v>0</v>
      </c>
      <c r="F18" s="4">
        <v>0</v>
      </c>
      <c r="G18" s="4">
        <v>0</v>
      </c>
      <c r="H18" s="12">
        <v>0</v>
      </c>
      <c r="I18" s="4">
        <v>0</v>
      </c>
      <c r="J18" s="4">
        <v>0</v>
      </c>
      <c r="K18" s="4">
        <v>0</v>
      </c>
      <c r="L18" s="17">
        <v>0</v>
      </c>
      <c r="M18" s="4">
        <v>0</v>
      </c>
      <c r="N18" s="4">
        <v>0</v>
      </c>
      <c r="O18" s="12">
        <f t="shared" ref="O18" si="5">L18+M18+N18</f>
        <v>0</v>
      </c>
      <c r="P18" s="4">
        <v>0</v>
      </c>
      <c r="Q18" s="12">
        <f t="shared" si="0"/>
        <v>0</v>
      </c>
    </row>
    <row r="19" spans="1:17" s="21" customFormat="1" ht="15.75" x14ac:dyDescent="0.3">
      <c r="A19" s="20">
        <v>16</v>
      </c>
      <c r="B19" s="5" t="s">
        <v>27</v>
      </c>
      <c r="C19" s="12">
        <v>2670</v>
      </c>
      <c r="D19" s="4">
        <v>0</v>
      </c>
      <c r="E19" s="4">
        <v>0</v>
      </c>
      <c r="F19" s="4">
        <v>0</v>
      </c>
      <c r="G19" s="4">
        <v>0</v>
      </c>
      <c r="H19" s="12">
        <v>0</v>
      </c>
      <c r="I19" s="4">
        <v>250</v>
      </c>
      <c r="J19" s="4">
        <v>0</v>
      </c>
      <c r="K19" s="4">
        <v>0</v>
      </c>
      <c r="L19" s="4">
        <v>2660</v>
      </c>
      <c r="M19" s="4">
        <v>0</v>
      </c>
      <c r="N19" s="4">
        <v>0</v>
      </c>
      <c r="O19" s="12">
        <f t="shared" ref="O19:O25" si="6">L19+M19+N19</f>
        <v>2660</v>
      </c>
      <c r="P19" s="4">
        <v>0</v>
      </c>
      <c r="Q19" s="12">
        <f t="shared" si="0"/>
        <v>2660</v>
      </c>
    </row>
    <row r="20" spans="1:17" s="21" customFormat="1" ht="15.75" x14ac:dyDescent="0.3">
      <c r="A20" s="20">
        <v>17</v>
      </c>
      <c r="B20" s="5" t="s">
        <v>28</v>
      </c>
      <c r="C20" s="12">
        <v>66</v>
      </c>
      <c r="D20" s="4">
        <v>0</v>
      </c>
      <c r="E20" s="4">
        <v>0</v>
      </c>
      <c r="F20" s="4">
        <v>0</v>
      </c>
      <c r="G20" s="4">
        <v>0</v>
      </c>
      <c r="H20" s="12">
        <v>0</v>
      </c>
      <c r="I20" s="4">
        <v>0</v>
      </c>
      <c r="J20" s="4">
        <v>0</v>
      </c>
      <c r="K20" s="4">
        <v>0</v>
      </c>
      <c r="L20" s="4">
        <v>124</v>
      </c>
      <c r="M20" s="4">
        <v>0</v>
      </c>
      <c r="N20" s="4">
        <v>0</v>
      </c>
      <c r="O20" s="12">
        <f t="shared" si="6"/>
        <v>124</v>
      </c>
      <c r="P20" s="4">
        <v>0</v>
      </c>
      <c r="Q20" s="12">
        <f t="shared" si="0"/>
        <v>124</v>
      </c>
    </row>
    <row r="21" spans="1:17" s="21" customFormat="1" ht="15.75" x14ac:dyDescent="0.3">
      <c r="A21" s="22">
        <v>18</v>
      </c>
      <c r="B21" s="5" t="s">
        <v>29</v>
      </c>
      <c r="C21" s="12">
        <v>31685.24</v>
      </c>
      <c r="D21" s="4">
        <v>4005.56</v>
      </c>
      <c r="E21" s="4">
        <v>0</v>
      </c>
      <c r="F21" s="4">
        <v>0</v>
      </c>
      <c r="G21" s="4">
        <v>0</v>
      </c>
      <c r="H21" s="12">
        <v>0</v>
      </c>
      <c r="I21" s="4">
        <v>0</v>
      </c>
      <c r="J21" s="4">
        <v>0</v>
      </c>
      <c r="K21" s="4">
        <v>0</v>
      </c>
      <c r="L21" s="4">
        <v>33503.599999999999</v>
      </c>
      <c r="M21" s="4">
        <v>0</v>
      </c>
      <c r="N21" s="4">
        <v>0</v>
      </c>
      <c r="O21" s="12">
        <f t="shared" si="6"/>
        <v>33503.599999999999</v>
      </c>
      <c r="P21" s="4">
        <v>0</v>
      </c>
      <c r="Q21" s="13">
        <v>33503.599999999999</v>
      </c>
    </row>
    <row r="22" spans="1:17" s="21" customFormat="1" ht="15.75" x14ac:dyDescent="0.3">
      <c r="A22" s="20">
        <v>19</v>
      </c>
      <c r="B22" s="5" t="s">
        <v>31</v>
      </c>
      <c r="C22" s="12">
        <v>0</v>
      </c>
      <c r="D22" s="4">
        <v>0</v>
      </c>
      <c r="E22" s="4">
        <v>0</v>
      </c>
      <c r="F22" s="4">
        <v>0</v>
      </c>
      <c r="G22" s="4">
        <v>0</v>
      </c>
      <c r="H22" s="12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12">
        <f t="shared" si="6"/>
        <v>0</v>
      </c>
      <c r="P22" s="4">
        <v>0</v>
      </c>
      <c r="Q22" s="12">
        <f t="shared" si="0"/>
        <v>0</v>
      </c>
    </row>
    <row r="23" spans="1:17" s="21" customFormat="1" ht="15.75" x14ac:dyDescent="0.3">
      <c r="A23" s="20">
        <v>20</v>
      </c>
      <c r="B23" s="5" t="s">
        <v>36</v>
      </c>
      <c r="C23" s="24">
        <f>678328+1860</f>
        <v>680188</v>
      </c>
      <c r="D23" s="4">
        <v>348011</v>
      </c>
      <c r="E23" s="4">
        <v>348011</v>
      </c>
      <c r="F23" s="4">
        <v>1126</v>
      </c>
      <c r="G23" s="4">
        <v>795</v>
      </c>
      <c r="H23" s="12">
        <v>1921</v>
      </c>
      <c r="I23" s="4">
        <v>28356</v>
      </c>
      <c r="J23" s="4">
        <v>0</v>
      </c>
      <c r="K23" s="4">
        <v>0</v>
      </c>
      <c r="L23" s="4">
        <v>664559</v>
      </c>
      <c r="M23" s="4">
        <v>0</v>
      </c>
      <c r="N23" s="4">
        <v>3629</v>
      </c>
      <c r="O23" s="12">
        <f t="shared" si="6"/>
        <v>668188</v>
      </c>
      <c r="P23" s="4">
        <v>0</v>
      </c>
      <c r="Q23" s="12">
        <f t="shared" si="0"/>
        <v>668188</v>
      </c>
    </row>
    <row r="24" spans="1:17" s="21" customFormat="1" ht="15.75" x14ac:dyDescent="0.3">
      <c r="A24" s="22">
        <v>21</v>
      </c>
      <c r="B24" s="5" t="s">
        <v>37</v>
      </c>
      <c r="C24" s="24">
        <v>42655</v>
      </c>
      <c r="D24" s="4">
        <v>17049</v>
      </c>
      <c r="E24" s="4">
        <v>0</v>
      </c>
      <c r="F24" s="4">
        <v>0</v>
      </c>
      <c r="G24" s="4">
        <v>0</v>
      </c>
      <c r="H24" s="12">
        <v>0</v>
      </c>
      <c r="I24" s="4">
        <v>0</v>
      </c>
      <c r="J24" s="4">
        <v>0</v>
      </c>
      <c r="K24" s="4">
        <v>0</v>
      </c>
      <c r="L24" s="4">
        <v>111231</v>
      </c>
      <c r="M24" s="4">
        <v>0</v>
      </c>
      <c r="N24" s="4">
        <v>0</v>
      </c>
      <c r="O24" s="12">
        <f t="shared" si="6"/>
        <v>111231</v>
      </c>
      <c r="P24" s="4">
        <v>0</v>
      </c>
      <c r="Q24" s="13">
        <v>33504.6</v>
      </c>
    </row>
    <row r="25" spans="1:17" s="21" customFormat="1" ht="15.75" x14ac:dyDescent="0.3">
      <c r="A25" s="20">
        <v>22</v>
      </c>
      <c r="B25" s="5" t="s">
        <v>38</v>
      </c>
      <c r="C25" s="24">
        <v>2400</v>
      </c>
      <c r="D25" s="4">
        <v>2400</v>
      </c>
      <c r="E25" s="4">
        <v>0</v>
      </c>
      <c r="F25" s="4">
        <v>0</v>
      </c>
      <c r="G25" s="4">
        <v>0</v>
      </c>
      <c r="H25" s="12">
        <v>0</v>
      </c>
      <c r="I25" s="4">
        <v>0</v>
      </c>
      <c r="J25" s="4">
        <v>0</v>
      </c>
      <c r="K25" s="4">
        <v>0</v>
      </c>
      <c r="L25" s="4">
        <v>0</v>
      </c>
      <c r="M25" s="4">
        <v>2401.16</v>
      </c>
      <c r="N25" s="4">
        <v>0</v>
      </c>
      <c r="O25" s="12">
        <f t="shared" si="6"/>
        <v>2401.16</v>
      </c>
      <c r="P25" s="4">
        <v>0</v>
      </c>
      <c r="Q25" s="12">
        <f t="shared" si="0"/>
        <v>2401.16</v>
      </c>
    </row>
    <row r="26" spans="1:17" ht="15.75" x14ac:dyDescent="0.3">
      <c r="B26" s="3"/>
      <c r="C26" s="11">
        <f>SUM(C4:C25)</f>
        <v>2042676.8399999999</v>
      </c>
      <c r="D26" s="11">
        <f>SUM(D4:D25)</f>
        <v>509147.56</v>
      </c>
      <c r="E26" s="11">
        <f>SUM(E4:E25)</f>
        <v>391695</v>
      </c>
      <c r="F26" s="11">
        <f>SUM(F4:F25)</f>
        <v>2763</v>
      </c>
      <c r="G26" s="11">
        <f>SUM(G4:G25)</f>
        <v>11830</v>
      </c>
      <c r="H26" s="11">
        <f>SUM(H4:H25)</f>
        <v>14593</v>
      </c>
      <c r="I26" s="11">
        <f>SUM(I4:I25)</f>
        <v>208731</v>
      </c>
      <c r="J26" s="11">
        <f>SUM(J4:J25)</f>
        <v>710177</v>
      </c>
      <c r="K26" s="11">
        <f>SUM(K4:K25)</f>
        <v>0</v>
      </c>
      <c r="L26" s="10">
        <f>SUM(L4:L25)</f>
        <v>1881965.6</v>
      </c>
      <c r="M26" s="11">
        <f>SUM(M4:M25)</f>
        <v>2622.16</v>
      </c>
      <c r="N26" s="11">
        <f>SUM(N4:N25)</f>
        <v>5784</v>
      </c>
      <c r="O26" s="11">
        <f>SUM(O4:O25)</f>
        <v>1890371.76</v>
      </c>
      <c r="P26" s="11">
        <f>SUM(P4:P25)</f>
        <v>50.89</v>
      </c>
      <c r="Q26" s="11">
        <f>SUM(Q4:Q25)</f>
        <v>2522873.2500000005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Venera Koiava</dc:creator>
  <cp:lastModifiedBy>Venera Koiava</cp:lastModifiedBy>
  <dcterms:created xsi:type="dcterms:W3CDTF">2015-03-31T11:57:12Z</dcterms:created>
  <dcterms:modified xsi:type="dcterms:W3CDTF">2016-08-05T14:22:41Z</dcterms:modified>
</cp:coreProperties>
</file>