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7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  <sheet name="Sheet1" sheetId="43" r:id="rId26"/>
  </sheets>
  <externalReferences>
    <externalReference r:id="rId27"/>
    <externalReference r:id="rId28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24519" calcMode="manual"/>
</workbook>
</file>

<file path=xl/calcChain.xml><?xml version="1.0" encoding="utf-8"?>
<calcChain xmlns="http://schemas.openxmlformats.org/spreadsheetml/2006/main">
  <c r="I9" i="35"/>
  <c r="D75" i="8"/>
  <c r="C75"/>
  <c r="I38" i="35" l="1"/>
  <c r="C10" i="3"/>
  <c r="D26" i="7" l="1"/>
  <c r="C26"/>
  <c r="D26" i="3"/>
  <c r="C26"/>
  <c r="D17" i="28" l="1"/>
  <c r="C17"/>
  <c r="C18" i="7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C10"/>
  <c r="D10" l="1"/>
  <c r="D9" s="1"/>
  <c r="C9"/>
  <c r="A6" i="40"/>
  <c r="C36" i="8" l="1"/>
  <c r="H39" i="10" l="1"/>
  <c r="H36" s="1"/>
  <c r="H32"/>
  <c r="H24"/>
  <c r="H19"/>
  <c r="H17"/>
  <c r="H14"/>
  <c r="A4" i="39" l="1"/>
  <c r="D14" i="8"/>
  <c r="D36"/>
  <c r="A4" i="35" l="1"/>
  <c r="H34" i="34" l="1"/>
  <c r="G34"/>
  <c r="A4"/>
  <c r="A4" i="33" l="1"/>
  <c r="A4" i="32"/>
  <c r="H34" i="30" l="1"/>
  <c r="G34"/>
  <c r="A4"/>
  <c r="A4" i="29"/>
  <c r="A5" i="28" l="1"/>
  <c r="D57" i="8"/>
  <c r="C57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D52" i="8" l="1"/>
  <c r="C52"/>
  <c r="H10" i="10" l="1"/>
  <c r="H9" s="1"/>
  <c r="C64" i="12" l="1"/>
  <c r="D64"/>
  <c r="D10" i="8"/>
  <c r="C10"/>
  <c r="A4" i="17" l="1"/>
  <c r="A4" i="16"/>
  <c r="A4" i="10"/>
  <c r="A4" i="9"/>
  <c r="A4" i="12"/>
  <c r="A5" i="5"/>
  <c r="A4" i="8"/>
  <c r="A4" i="7"/>
  <c r="J24" i="10" l="1"/>
  <c r="I24"/>
  <c r="G24"/>
  <c r="F24"/>
  <c r="E24"/>
  <c r="D24"/>
  <c r="C24"/>
  <c r="B24"/>
  <c r="D71" i="8" l="1"/>
  <c r="C71"/>
  <c r="I39" i="10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C45" i="12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D10" s="1"/>
  <c r="C11"/>
  <c r="D63" i="8"/>
  <c r="D23"/>
  <c r="D17" s="1"/>
  <c r="C23"/>
  <c r="C17" s="1"/>
  <c r="C14"/>
  <c r="D18" i="3"/>
  <c r="C18"/>
  <c r="D15"/>
  <c r="C15"/>
  <c r="C10" i="5" l="1"/>
  <c r="C13" i="8"/>
  <c r="C9" s="1"/>
  <c r="D13"/>
  <c r="D9" s="1"/>
  <c r="C25" i="3"/>
  <c r="D10"/>
  <c r="B9" i="10"/>
  <c r="D10" i="12"/>
  <c r="J9" i="10"/>
  <c r="D25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<sst xmlns="http://schemas.openxmlformats.org/spreadsheetml/2006/main" count="1031" uniqueCount="528">
  <si>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</si>
  <si>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</si>
  <si>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</si>
  <si>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</si>
  <si>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</si>
  <si>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</si>
  <si>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</si>
  <si>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</si>
  <si>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</si>
  <si>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</si>
  <si>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</si>
  <si>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</si>
  <si>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</si>
  <si>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</si>
  <si>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</si>
  <si>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</si>
  <si>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</si>
  <si>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</si>
  <si>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</si>
  <si>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</si>
  <si>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</si>
  <si>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</si>
  <si>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</si>
  <si>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</si>
  <si>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</si>
  <si>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</si>
  <si>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</si>
  <si>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</si>
  <si>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</si>
  <si>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</si>
  <si>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</si>
  <si>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</si>
  <si>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</si>
  <si>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</si>
  <si>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</si>
  <si>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</si>
  <si>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</si>
  <si>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</si>
  <si>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</si>
  <si>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</si>
  <si>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</si>
  <si>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</si>
  <si>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</si>
  <si>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</si>
  <si>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</si>
  <si>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</si>
  <si>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</si>
  <si>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</si>
  <si>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</si>
  <si>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</si>
  <si>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</si>
  <si>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</si>
  <si>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</si>
  <si>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</si>
  <si>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</si>
  <si>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</si>
  <si>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</si>
  <si>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</si>
  <si>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</si>
  <si>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</si>
  <si>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</si>
  <si>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</si>
  <si>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</si>
  <si>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</si>
  <si>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</si>
  <si>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</si>
  <si>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</si>
  <si>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</si>
  <si>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</si>
  <si>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</si>
  <si>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</si>
  <si>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</si>
  <si>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</si>
  <si>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</si>
  <si>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</si>
  <si>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</si>
  <si>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</si>
  <si>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</si>
  <si>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</si>
  <si>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</si>
  <si>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</si>
  <si>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</si>
  <si>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</si>
  <si>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</si>
  <si>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</si>
  <si>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</si>
  <si>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</si>
  <si>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</si>
  <si>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</si>
  <si>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</si>
  <si>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</si>
  <si>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</si>
  <si>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</si>
  <si>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</si>
  <si>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</si>
  <si>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</si>
  <si>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</si>
  <si>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</si>
  <si>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</si>
  <si>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</si>
  <si>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</si>
  <si>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</si>
  <si>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</si>
  <si>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</si>
  <si>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</si>
  <si>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</si>
  <si>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</si>
  <si>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</si>
  <si>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</si>
  <si>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</si>
  <si>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</si>
  <si>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</si>
  <si>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</si>
  <si>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</si>
  <si>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</si>
  <si>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</si>
  <si>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</si>
  <si>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</si>
  <si>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</si>
  <si>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</si>
  <si>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</si>
  <si>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</si>
  <si>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</si>
  <si>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</si>
  <si>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</si>
  <si>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</si>
  <si>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</si>
  <si>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</si>
  <si>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</si>
  <si>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</si>
  <si>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</si>
  <si>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</si>
  <si>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</si>
  <si>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</si>
  <si>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</si>
  <si>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</si>
  <si>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</si>
  <si>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</si>
  <si>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</si>
  <si>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</si>
  <si>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</si>
  <si>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</si>
  <si>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</si>
  <si>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</si>
  <si>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</si>
  <si>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</si>
  <si>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</si>
  <si>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</si>
  <si>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</si>
  <si>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</si>
  <si>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</si>
  <si>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</si>
  <si>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</si>
  <si>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</si>
  <si>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</si>
  <si>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</si>
  <si>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</si>
  <si>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</si>
  <si>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</si>
  <si>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</si>
  <si>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</si>
  <si>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</si>
  <si>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</si>
  <si>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</si>
  <si>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</si>
  <si>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</si>
  <si>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</si>
  <si>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</si>
  <si>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</si>
  <si>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</si>
  <si>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</si>
  <si>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</si>
  <si>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</si>
  <si>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</si>
  <si>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</si>
  <si>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</si>
  <si>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</si>
  <si>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</si>
  <si>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</si>
  <si>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</si>
  <si>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</si>
  <si>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</si>
  <si>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</si>
  <si>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</si>
  <si>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</si>
  <si>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</si>
  <si>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</si>
  <si>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</si>
  <si>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</si>
  <si>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</si>
  <si>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</si>
  <si>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</si>
  <si>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</si>
  <si>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</si>
  <si>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</si>
  <si>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</si>
  <si>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</si>
  <si>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</si>
  <si>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</si>
  <si>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</si>
  <si>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</si>
  <si>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</si>
  <si>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</si>
  <si>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</si>
  <si>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</si>
  <si>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</si>
  <si>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</si>
  <si>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</si>
  <si>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</si>
  <si>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</si>
  <si>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</si>
  <si>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</si>
  <si>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</si>
  <si>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</si>
  <si>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</si>
  <si>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</si>
  <si>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</si>
  <si>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</si>
  <si>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</si>
  <si>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</si>
  <si>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</si>
  <si>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</si>
  <si>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</si>
  <si>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</si>
  <si>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</si>
  <si>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</si>
  <si>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</si>
  <si>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</si>
  <si>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</si>
  <si>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</si>
  <si>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</si>
  <si>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</si>
  <si>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</si>
  <si>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</si>
  <si>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</si>
  <si>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</si>
  <si>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</si>
  <si>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</si>
  <si>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</si>
  <si>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</si>
  <si>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</si>
  <si>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</si>
  <si>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</si>
  <si>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</si>
  <si>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</si>
  <si>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</si>
  <si>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</si>
  <si>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</si>
  <si>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</si>
  <si>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</si>
  <si>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</si>
  <si>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</si>
  <si>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</si>
  <si>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</si>
  <si>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</si>
  <si>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</si>
  <si>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</si>
  <si>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</si>
  <si>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</si>
  <si>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</si>
  <si>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</si>
  <si>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</si>
  <si>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</si>
  <si>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</si>
  <si>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</si>
  <si>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</si>
  <si>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</si>
  <si>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</si>
  <si>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</si>
  <si>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</si>
  <si>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</si>
  <si>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</si>
  <si>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</si>
  <si>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</si>
  <si>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</si>
  <si>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</si>
  <si>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</si>
  <si>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</si>
  <si>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</si>
  <si>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</si>
  <si>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</si>
  <si>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</si>
  <si>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</si>
  <si>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</si>
  <si>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</si>
  <si>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</si>
  <si>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</si>
  <si>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</si>
  <si>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</si>
  <si>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</si>
  <si>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</si>
  <si>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</si>
  <si>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</si>
  <si>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</si>
  <si>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</si>
  <si>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</si>
  <si>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</si>
  <si>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</si>
  <si>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</si>
  <si>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</si>
  <si>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</si>
  <si>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</si>
  <si>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</si>
  <si>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</si>
  <si>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</si>
  <si>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</si>
  <si>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</si>
  <si>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</si>
  <si>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</si>
  <si>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</si>
  <si>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</si>
  <si>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</si>
  <si>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</si>
  <si>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</si>
  <si>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</si>
  <si>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</si>
  <si>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</si>
  <si>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</si>
  <si>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</si>
  <si>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</si>
  <si>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</si>
  <si>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</si>
  <si>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</si>
  <si>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</si>
  <si>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</si>
  <si>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</si>
  <si>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</si>
  <si>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</si>
  <si>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</si>
  <si>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</si>
  <si>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</si>
  <si>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</si>
  <si>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</si>
  <si>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</si>
  <si>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</si>
  <si>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</si>
  <si>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</si>
  <si>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</si>
  <si>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</si>
  <si>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</si>
  <si>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</si>
  <si>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</si>
  <si>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</si>
  <si>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</si>
  <si>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</si>
  <si>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</si>
  <si>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</si>
  <si>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</si>
  <si>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</si>
  <si>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</si>
  <si>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</si>
  <si>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</si>
  <si>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</si>
  <si>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</si>
  <si>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</si>
  <si>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</si>
  <si>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</si>
  <si>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</si>
  <si>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</si>
  <si>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</si>
  <si>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</si>
  <si>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</si>
  <si>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</si>
  <si>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</si>
  <si>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</si>
  <si>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</si>
  <si>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</si>
  <si>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</si>
  <si>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</si>
  <si>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</si>
  <si>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</si>
  <si>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</si>
  <si>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</si>
  <si>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</si>
  <si>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</si>
  <si>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</si>
  <si>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</si>
  <si>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</si>
  <si>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</si>
  <si>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</si>
  <si>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</si>
  <si>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</si>
  <si>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</si>
  <si>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</si>
  <si>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</si>
  <si>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</si>
  <si>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</si>
  <si>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</si>
  <si>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</si>
  <si>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</si>
  <si>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</si>
  <si>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</si>
  <si>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</si>
  <si>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</si>
  <si>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</si>
  <si>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</si>
  <si>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</si>
  <si>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</si>
  <si>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</si>
  <si>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</si>
  <si>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</si>
  <si>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</si>
  <si>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</si>
  <si>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</si>
  <si>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</si>
  <si>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</si>
  <si>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</si>
  <si>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</si>
  <si>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</si>
  <si>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</si>
  <si>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</si>
  <si>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</si>
  <si>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</si>
  <si>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</si>
  <si>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</si>
  <si>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</si>
  <si>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</si>
  <si>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</si>
  <si>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</si>
  <si>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</si>
  <si>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</si>
  <si>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</si>
  <si>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</si>
  <si>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</si>
  <si>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</si>
  <si>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</si>
  <si>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</si>
  <si>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</si>
  <si>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</si>
  <si>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</si>
  <si>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</si>
  <si>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</si>
  <si>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</si>
  <si>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</si>
  <si>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</si>
  <si>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</si>
  <si>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</si>
  <si>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</si>
  <si>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</si>
  <si>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</si>
  <si>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</si>
  <si>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</si>
  <si>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</si>
  <si>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</si>
  <si>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</si>
  <si>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</si>
  <si>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</si>
  <si>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</si>
  <si>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</si>
  <si>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</si>
  <si>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</si>
  <si>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</si>
  <si>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</si>
  <si>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</si>
  <si>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</si>
  <si>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</si>
  <si>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</si>
  <si>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</si>
  <si>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</si>
  <si>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</si>
  <si>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</si>
  <si>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</si>
  <si>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</si>
  <si>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</si>
  <si>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</si>
  <si>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</si>
  <si>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</si>
  <si>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</si>
  <si>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</si>
  <si>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</si>
  <si>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</si>
  <si>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</si>
  <si>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</si>
  <si>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</si>
  <si>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</si>
  <si>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</si>
  <si>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</si>
  <si>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</si>
  <si>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</si>
  <si>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</si>
  <si>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</si>
  <si>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</si>
  <si>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ფულადი შემოწირულობა</t>
  </si>
  <si>
    <t>levan nikoleiSvili</t>
  </si>
  <si>
    <t>01008005364</t>
  </si>
  <si>
    <t>GE10TB1146145161622334</t>
  </si>
  <si>
    <t>05/16/2014</t>
  </si>
  <si>
    <t>05/19/2014</t>
  </si>
  <si>
    <t>04/14/2014</t>
  </si>
  <si>
    <t>05/22/2014</t>
  </si>
  <si>
    <t>kaxa brokiSvili</t>
  </si>
  <si>
    <t>01025015031</t>
  </si>
  <si>
    <t>GE84TB7919245064300001</t>
  </si>
  <si>
    <t>07/23/2014</t>
  </si>
  <si>
    <t>07/28/2014</t>
  </si>
  <si>
    <t>kaxa</t>
  </si>
  <si>
    <t>brokiSvili</t>
  </si>
  <si>
    <t>fondis xelmZRvaneli</t>
  </si>
  <si>
    <t>xelfasi</t>
  </si>
  <si>
    <t>Teona</t>
  </si>
  <si>
    <t>TodaZe</t>
  </si>
  <si>
    <t>mT.buRalteri</t>
  </si>
  <si>
    <t>თიბისი</t>
  </si>
  <si>
    <t>GE54TB7636236080100001</t>
  </si>
  <si>
    <t>lari</t>
  </si>
  <si>
    <t>ქ.გორი სტალინის ქ.28</t>
  </si>
  <si>
    <t>საოფისე შენობა</t>
  </si>
  <si>
    <t>10/03/2014-15/06/2014-ჩათვლით</t>
  </si>
  <si>
    <t>60 კვ.მ</t>
  </si>
  <si>
    <t>zaur</t>
  </si>
  <si>
    <t>gugutiSvili</t>
  </si>
  <si>
    <t>59001017296(118063709)</t>
  </si>
  <si>
    <t>ქ.გორი გმირების ქ 18</t>
  </si>
  <si>
    <t>15.04.2014-20.07.2014</t>
  </si>
  <si>
    <t>151 კვ.მ</t>
  </si>
  <si>
    <t xml:space="preserve">lamara </t>
  </si>
  <si>
    <t>SayulaSvili</t>
  </si>
  <si>
    <t>მსუბუქი ავტომანქანა</t>
  </si>
  <si>
    <t>ლენდ როვერი</t>
  </si>
  <si>
    <t>რეინჯ როვერი</t>
  </si>
  <si>
    <t>www 727</t>
  </si>
  <si>
    <t>ირაკლი</t>
  </si>
  <si>
    <t>ოქრუაშვილი</t>
  </si>
  <si>
    <t>Sps jeoseli</t>
  </si>
  <si>
    <t>irakli oqriaSvili</t>
  </si>
  <si>
    <t>zaur gugutiSvili</t>
  </si>
  <si>
    <t>მოქალაქეთა პოლიტიკური გაერთიანება "ქართული პარტია"</t>
  </si>
  <si>
    <t>01/01/2014-31/12/2014</t>
  </si>
</sst>
</file>

<file path=xl/styles.xml><?xml version="1.0" encoding="utf-8"?>
<styleSheet xmlns="http://schemas.openxmlformats.org/spreadsheetml/2006/main">
  <numFmts count="4">
    <numFmt numFmtId="164" formatCode="00,000.00"/>
    <numFmt numFmtId="165" formatCode="0,000.00"/>
    <numFmt numFmtId="166" formatCode="0,000,000.00"/>
    <numFmt numFmtId="167" formatCode="dd/mm/yy;@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9"/>
      <color theme="1"/>
      <name val="AcadNusx"/>
    </font>
    <font>
      <sz val="11"/>
      <color theme="1"/>
      <name val="AcadNusx"/>
    </font>
    <font>
      <sz val="10"/>
      <color indexed="8"/>
      <name val="AcadNusx"/>
    </font>
    <font>
      <sz val="10"/>
      <color theme="1"/>
      <name val="AcadNusx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7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13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top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166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3" fillId="0" borderId="2" xfId="5" applyFont="1" applyBorder="1" applyAlignment="1" applyProtection="1">
      <alignment wrapText="1"/>
      <protection locked="0"/>
    </xf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8" xfId="2" applyFont="1" applyFill="1" applyBorder="1" applyAlignment="1" applyProtection="1">
      <alignment horizontal="center" vertical="top" wrapText="1"/>
    </xf>
    <xf numFmtId="1" fontId="20" fillId="5" borderId="28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29" xfId="2" applyFont="1" applyFill="1" applyBorder="1" applyAlignment="1" applyProtection="1">
      <alignment horizontal="center" vertical="top" wrapText="1"/>
      <protection locked="0"/>
    </xf>
    <xf numFmtId="1" fontId="20" fillId="0" borderId="2" xfId="2" applyNumberFormat="1" applyFont="1" applyFill="1" applyBorder="1" applyAlignment="1" applyProtection="1">
      <alignment horizontal="left" vertical="top" wrapText="1"/>
      <protection locked="0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0" fontId="20" fillId="5" borderId="32" xfId="2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1" fontId="20" fillId="5" borderId="33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top"/>
      <protection locked="0"/>
    </xf>
    <xf numFmtId="0" fontId="28" fillId="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5" borderId="1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35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29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6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34" xfId="2" applyFont="1" applyFill="1" applyBorder="1" applyAlignment="1" applyProtection="1">
      <alignment horizontal="left" vertical="top" wrapText="1"/>
      <protection locked="0"/>
    </xf>
    <xf numFmtId="0" fontId="20" fillId="0" borderId="27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7" xfId="1" applyNumberFormat="1" applyFont="1" applyFill="1" applyBorder="1" applyAlignment="1" applyProtection="1">
      <alignment horizontal="right" vertical="center" wrapText="1"/>
    </xf>
    <xf numFmtId="0" fontId="18" fillId="5" borderId="2" xfId="0" applyFont="1" applyFill="1" applyBorder="1" applyProtection="1"/>
    <xf numFmtId="3" fontId="13" fillId="5" borderId="35" xfId="1" applyNumberFormat="1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0" fillId="0" borderId="39" xfId="9" applyFont="1" applyBorder="1" applyAlignment="1" applyProtection="1">
      <alignment vertical="center" wrapText="1"/>
      <protection locked="0"/>
    </xf>
    <xf numFmtId="0" fontId="30" fillId="4" borderId="26" xfId="9" applyFont="1" applyFill="1" applyBorder="1" applyAlignment="1" applyProtection="1">
      <alignment vertical="center"/>
      <protection locked="0"/>
    </xf>
    <xf numFmtId="0" fontId="30" fillId="4" borderId="24" xfId="9" applyFont="1" applyFill="1" applyBorder="1" applyAlignment="1" applyProtection="1">
      <alignment vertical="center" wrapText="1"/>
      <protection locked="0"/>
    </xf>
    <xf numFmtId="0" fontId="30" fillId="4" borderId="23" xfId="9" applyFont="1" applyFill="1" applyBorder="1" applyAlignment="1" applyProtection="1">
      <alignment vertical="center" wrapText="1"/>
      <protection locked="0"/>
    </xf>
    <xf numFmtId="49" fontId="30" fillId="0" borderId="24" xfId="9" applyNumberFormat="1" applyFont="1" applyBorder="1" applyAlignment="1" applyProtection="1">
      <alignment vertical="center"/>
      <protection locked="0"/>
    </xf>
    <xf numFmtId="0" fontId="30" fillId="0" borderId="23" xfId="9" applyFont="1" applyBorder="1" applyAlignment="1" applyProtection="1">
      <alignment vertical="center" wrapText="1"/>
      <protection locked="0"/>
    </xf>
    <xf numFmtId="0" fontId="30" fillId="0" borderId="25" xfId="9" applyFont="1" applyBorder="1" applyAlignment="1" applyProtection="1">
      <alignment vertical="center"/>
      <protection locked="0"/>
    </xf>
    <xf numFmtId="0" fontId="30" fillId="0" borderId="24" xfId="9" applyFont="1" applyBorder="1" applyAlignment="1" applyProtection="1">
      <alignment vertical="center" wrapText="1"/>
      <protection locked="0"/>
    </xf>
    <xf numFmtId="14" fontId="30" fillId="0" borderId="24" xfId="9" applyNumberFormat="1" applyFont="1" applyBorder="1" applyAlignment="1" applyProtection="1">
      <alignment vertical="center" wrapText="1"/>
      <protection locked="0"/>
    </xf>
    <xf numFmtId="0" fontId="30" fillId="0" borderId="23" xfId="9" applyFont="1" applyBorder="1" applyAlignment="1" applyProtection="1">
      <alignment horizontal="center" vertical="center"/>
      <protection locked="0"/>
    </xf>
    <xf numFmtId="0" fontId="30" fillId="0" borderId="40" xfId="9" applyFont="1" applyBorder="1" applyAlignment="1" applyProtection="1">
      <alignment vertical="center" wrapText="1"/>
      <protection locked="0"/>
    </xf>
    <xf numFmtId="0" fontId="30" fillId="4" borderId="22" xfId="9" applyFont="1" applyFill="1" applyBorder="1" applyAlignment="1" applyProtection="1">
      <alignment vertical="center"/>
      <protection locked="0"/>
    </xf>
    <xf numFmtId="0" fontId="30" fillId="4" borderId="1" xfId="9" applyFont="1" applyFill="1" applyBorder="1" applyAlignment="1" applyProtection="1">
      <alignment vertical="center" wrapText="1"/>
      <protection locked="0"/>
    </xf>
    <xf numFmtId="0" fontId="30" fillId="4" borderId="21" xfId="9" applyFont="1" applyFill="1" applyBorder="1" applyAlignment="1" applyProtection="1">
      <alignment vertical="center" wrapText="1"/>
      <protection locked="0"/>
    </xf>
    <xf numFmtId="49" fontId="30" fillId="0" borderId="1" xfId="9" applyNumberFormat="1" applyFont="1" applyBorder="1" applyAlignment="1" applyProtection="1">
      <alignment vertical="center"/>
      <protection locked="0"/>
    </xf>
    <xf numFmtId="0" fontId="30" fillId="0" borderId="21" xfId="9" applyFont="1" applyBorder="1" applyAlignment="1" applyProtection="1">
      <alignment vertical="center" wrapText="1"/>
      <protection locked="0"/>
    </xf>
    <xf numFmtId="0" fontId="30" fillId="0" borderId="5" xfId="9" applyFont="1" applyBorder="1" applyAlignment="1" applyProtection="1">
      <alignment vertical="center"/>
      <protection locked="0"/>
    </xf>
    <xf numFmtId="0" fontId="30" fillId="0" borderId="2" xfId="9" applyFont="1" applyBorder="1" applyAlignment="1" applyProtection="1">
      <alignment vertical="center" wrapText="1"/>
      <protection locked="0"/>
    </xf>
    <xf numFmtId="14" fontId="30" fillId="0" borderId="2" xfId="9" applyNumberFormat="1" applyFont="1" applyBorder="1" applyAlignment="1" applyProtection="1">
      <alignment vertical="center" wrapText="1"/>
      <protection locked="0"/>
    </xf>
    <xf numFmtId="0" fontId="30" fillId="0" borderId="21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2" xfId="9" applyFont="1" applyFill="1" applyBorder="1" applyAlignment="1" applyProtection="1">
      <alignment horizontal="center" vertical="center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5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42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43" xfId="9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167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3" xfId="1" applyFont="1" applyFill="1" applyBorder="1" applyAlignment="1" applyProtection="1">
      <alignment horizontal="left" vertical="center"/>
    </xf>
    <xf numFmtId="0" fontId="13" fillId="5" borderId="43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7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3" xfId="9" applyFont="1" applyFill="1" applyBorder="1" applyAlignment="1" applyProtection="1">
      <alignment vertical="center"/>
    </xf>
    <xf numFmtId="14" fontId="15" fillId="0" borderId="42" xfId="9" applyNumberFormat="1" applyFont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</xf>
    <xf numFmtId="0" fontId="13" fillId="5" borderId="43" xfId="0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0" borderId="41" xfId="9" applyFont="1" applyBorder="1" applyAlignment="1" applyProtection="1">
      <alignment vertical="center" wrapText="1"/>
      <protection locked="0"/>
    </xf>
    <xf numFmtId="0" fontId="32" fillId="0" borderId="0" xfId="9" applyFont="1" applyAlignment="1" applyProtection="1">
      <alignment vertical="center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49" fontId="23" fillId="0" borderId="1" xfId="9" applyNumberFormat="1" applyFont="1" applyBorder="1" applyProtection="1">
      <protection locked="0"/>
    </xf>
    <xf numFmtId="0" fontId="29" fillId="0" borderId="1" xfId="1" applyFont="1" applyFill="1" applyBorder="1" applyAlignment="1" applyProtection="1">
      <alignment horizontal="left" vertical="center" wrapText="1" indent="1"/>
    </xf>
    <xf numFmtId="3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</xf>
    <xf numFmtId="1" fontId="33" fillId="0" borderId="30" xfId="2" applyNumberFormat="1" applyFont="1" applyFill="1" applyBorder="1" applyAlignment="1" applyProtection="1">
      <alignment horizontal="left" vertical="top" wrapText="1"/>
      <protection locked="0"/>
    </xf>
    <xf numFmtId="0" fontId="34" fillId="0" borderId="2" xfId="4" applyFont="1" applyBorder="1" applyAlignment="1" applyProtection="1">
      <alignment vertical="center" wrapText="1"/>
      <protection locked="0"/>
    </xf>
    <xf numFmtId="0" fontId="0" fillId="5" borderId="0" xfId="0" applyFill="1"/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8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14" fontId="13" fillId="0" borderId="0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tabSelected="1" view="pageBreakPreview" zoomScale="70" zoomScaleSheetLayoutView="70" workbookViewId="0">
      <selection activeCell="K4" sqref="K4"/>
    </sheetView>
  </sheetViews>
  <sheetFormatPr defaultRowHeight="15"/>
  <cols>
    <col min="1" max="1" width="6.28515625" style="296" bestFit="1" customWidth="1"/>
    <col min="2" max="2" width="13.140625" style="296" customWidth="1"/>
    <col min="3" max="3" width="12.85546875" style="296" customWidth="1"/>
    <col min="4" max="4" width="15.140625" style="296" customWidth="1"/>
    <col min="5" max="5" width="24.5703125" style="296" customWidth="1"/>
    <col min="6" max="6" width="19.140625" style="297" customWidth="1"/>
    <col min="7" max="7" width="32.42578125" style="297" customWidth="1"/>
    <col min="8" max="8" width="19.140625" style="297" customWidth="1"/>
    <col min="9" max="9" width="16.42578125" style="296" bestFit="1" customWidth="1"/>
    <col min="10" max="10" width="17.42578125" style="296" customWidth="1"/>
    <col min="11" max="11" width="13.140625" style="296" bestFit="1" customWidth="1"/>
    <col min="12" max="12" width="15.28515625" style="296" customWidth="1"/>
    <col min="13" max="16384" width="9.140625" style="296"/>
  </cols>
  <sheetData>
    <row r="1" spans="1:12">
      <c r="A1" s="300"/>
      <c r="B1" s="299"/>
      <c r="C1" s="300"/>
      <c r="D1" s="299"/>
      <c r="E1" s="300"/>
      <c r="F1" s="300"/>
      <c r="G1" s="299"/>
      <c r="H1" s="300"/>
      <c r="I1" s="300"/>
      <c r="J1" s="299"/>
      <c r="K1" s="300"/>
      <c r="L1" s="299"/>
    </row>
    <row r="2" spans="1:12">
      <c r="A2" s="306"/>
      <c r="B2" s="306"/>
      <c r="C2" s="306"/>
      <c r="D2" s="306"/>
      <c r="E2" s="306"/>
      <c r="F2" s="306"/>
      <c r="G2" s="306"/>
      <c r="H2" s="306"/>
      <c r="I2" s="373"/>
      <c r="J2" s="373"/>
      <c r="K2" s="372"/>
      <c r="L2" s="299"/>
    </row>
    <row r="3" spans="1:12" s="307" customFormat="1">
      <c r="A3" s="371" t="s">
        <v>309</v>
      </c>
      <c r="B3" s="353"/>
      <c r="C3" s="353"/>
      <c r="D3" s="353"/>
      <c r="E3" s="354"/>
      <c r="F3" s="348"/>
      <c r="G3" s="354"/>
      <c r="H3" s="370"/>
      <c r="I3" s="353"/>
      <c r="J3" s="354"/>
      <c r="K3" s="354"/>
      <c r="L3" s="369" t="s">
        <v>110</v>
      </c>
    </row>
    <row r="4" spans="1:12" s="307" customFormat="1">
      <c r="A4" s="368" t="s">
        <v>141</v>
      </c>
      <c r="B4" s="353"/>
      <c r="C4" s="353"/>
      <c r="D4" s="353"/>
      <c r="E4" s="354"/>
      <c r="F4" s="348"/>
      <c r="G4" s="354"/>
      <c r="H4" s="367"/>
      <c r="I4" s="353"/>
      <c r="J4" s="354"/>
      <c r="K4" s="366" t="s">
        <v>527</v>
      </c>
    </row>
    <row r="5" spans="1:12" s="307" customFormat="1">
      <c r="A5" s="365"/>
      <c r="B5" s="353"/>
      <c r="C5" s="364"/>
      <c r="D5" s="363"/>
      <c r="E5" s="354"/>
      <c r="F5" s="362"/>
      <c r="G5" s="354"/>
      <c r="H5" s="354"/>
      <c r="I5" s="348"/>
      <c r="J5" s="353"/>
      <c r="K5" s="353"/>
      <c r="L5" s="352"/>
    </row>
    <row r="6" spans="1:12" s="307" customFormat="1">
      <c r="A6" s="359" t="s">
        <v>275</v>
      </c>
      <c r="B6" s="348"/>
      <c r="C6" s="348"/>
      <c r="D6" s="348" t="s">
        <v>277</v>
      </c>
      <c r="E6" s="360"/>
      <c r="F6" s="355"/>
      <c r="G6" s="354"/>
      <c r="H6" s="361"/>
      <c r="I6" s="360"/>
      <c r="J6" s="353"/>
      <c r="K6" s="354"/>
      <c r="L6" s="352"/>
    </row>
    <row r="7" spans="1:12" s="307" customFormat="1">
      <c r="A7" s="359"/>
      <c r="B7" s="399" t="s">
        <v>526</v>
      </c>
      <c r="C7" s="399"/>
      <c r="D7" s="399"/>
      <c r="E7" s="104"/>
      <c r="F7" s="355"/>
      <c r="G7" s="355"/>
      <c r="H7" s="355"/>
      <c r="I7" s="357"/>
      <c r="J7" s="354"/>
      <c r="K7" s="353"/>
      <c r="L7" s="352"/>
    </row>
    <row r="8" spans="1:12" s="307" customFormat="1" ht="15.75" thickBot="1">
      <c r="A8" s="358"/>
      <c r="B8" s="354"/>
      <c r="C8" s="357"/>
      <c r="D8" s="356"/>
      <c r="E8" s="354"/>
      <c r="F8" s="355"/>
      <c r="G8" s="355"/>
      <c r="H8" s="355"/>
      <c r="I8" s="354"/>
      <c r="J8" s="353"/>
      <c r="K8" s="353"/>
      <c r="L8" s="352"/>
    </row>
    <row r="9" spans="1:12" ht="15.75" thickBot="1">
      <c r="A9" s="351"/>
      <c r="B9" s="350"/>
      <c r="C9" s="349"/>
      <c r="D9" s="349"/>
      <c r="E9" s="349"/>
      <c r="F9" s="348"/>
      <c r="G9" s="348"/>
      <c r="H9" s="348"/>
      <c r="I9" s="402" t="s">
        <v>481</v>
      </c>
      <c r="J9" s="403"/>
      <c r="K9" s="404"/>
      <c r="L9" s="347"/>
    </row>
    <row r="10" spans="1:12" s="335" customFormat="1" ht="39" customHeight="1" thickBot="1">
      <c r="A10" s="346" t="s">
        <v>64</v>
      </c>
      <c r="B10" s="345" t="s">
        <v>142</v>
      </c>
      <c r="C10" s="345" t="s">
        <v>480</v>
      </c>
      <c r="D10" s="344" t="s">
        <v>282</v>
      </c>
      <c r="E10" s="343" t="s">
        <v>479</v>
      </c>
      <c r="F10" s="342" t="s">
        <v>478</v>
      </c>
      <c r="G10" s="341" t="s">
        <v>229</v>
      </c>
      <c r="H10" s="340" t="s">
        <v>226</v>
      </c>
      <c r="I10" s="339" t="s">
        <v>477</v>
      </c>
      <c r="J10" s="338" t="s">
        <v>279</v>
      </c>
      <c r="K10" s="337" t="s">
        <v>230</v>
      </c>
      <c r="L10" s="336" t="s">
        <v>231</v>
      </c>
    </row>
    <row r="11" spans="1:12" s="329" customFormat="1" ht="15.75" thickBot="1">
      <c r="A11" s="333">
        <v>1</v>
      </c>
      <c r="B11" s="332">
        <v>2</v>
      </c>
      <c r="C11" s="334">
        <v>3</v>
      </c>
      <c r="D11" s="334">
        <v>4</v>
      </c>
      <c r="E11" s="333">
        <v>5</v>
      </c>
      <c r="F11" s="332">
        <v>6</v>
      </c>
      <c r="G11" s="334">
        <v>7</v>
      </c>
      <c r="H11" s="332">
        <v>8</v>
      </c>
      <c r="I11" s="333">
        <v>9</v>
      </c>
      <c r="J11" s="332">
        <v>10</v>
      </c>
      <c r="K11" s="331">
        <v>11</v>
      </c>
      <c r="L11" s="330">
        <v>12</v>
      </c>
    </row>
    <row r="12" spans="1:12" s="385" customFormat="1" ht="38.25">
      <c r="A12" s="375">
        <v>1</v>
      </c>
      <c r="B12" s="376">
        <v>41733</v>
      </c>
      <c r="C12" s="377" t="s">
        <v>482</v>
      </c>
      <c r="D12" s="378">
        <v>280</v>
      </c>
      <c r="E12" s="374" t="s">
        <v>483</v>
      </c>
      <c r="F12" s="379" t="s">
        <v>484</v>
      </c>
      <c r="G12" s="393" t="s">
        <v>485</v>
      </c>
      <c r="H12" s="380"/>
      <c r="I12" s="381"/>
      <c r="J12" s="382"/>
      <c r="K12" s="383"/>
      <c r="L12" s="384"/>
    </row>
    <row r="13" spans="1:12" s="385" customFormat="1" ht="38.25">
      <c r="A13" s="386">
        <v>2</v>
      </c>
      <c r="B13" s="376" t="s">
        <v>488</v>
      </c>
      <c r="C13" s="377" t="s">
        <v>482</v>
      </c>
      <c r="D13" s="387">
        <v>1900</v>
      </c>
      <c r="E13" s="388" t="s">
        <v>483</v>
      </c>
      <c r="F13" s="379" t="s">
        <v>484</v>
      </c>
      <c r="G13" s="393" t="s">
        <v>485</v>
      </c>
      <c r="H13" s="379"/>
      <c r="I13" s="389"/>
      <c r="J13" s="390"/>
      <c r="K13" s="391"/>
      <c r="L13" s="392"/>
    </row>
    <row r="14" spans="1:12" s="385" customFormat="1" ht="38.25">
      <c r="A14" s="386">
        <v>3</v>
      </c>
      <c r="B14" s="376" t="s">
        <v>486</v>
      </c>
      <c r="C14" s="377" t="s">
        <v>482</v>
      </c>
      <c r="D14" s="387">
        <v>1900</v>
      </c>
      <c r="E14" s="388" t="s">
        <v>483</v>
      </c>
      <c r="F14" s="379" t="s">
        <v>484</v>
      </c>
      <c r="G14" s="393" t="s">
        <v>485</v>
      </c>
      <c r="H14" s="379"/>
      <c r="I14" s="389"/>
      <c r="J14" s="390"/>
      <c r="K14" s="391"/>
      <c r="L14" s="392"/>
    </row>
    <row r="15" spans="1:12" s="385" customFormat="1" ht="38.25">
      <c r="A15" s="386">
        <v>4</v>
      </c>
      <c r="B15" s="376" t="s">
        <v>487</v>
      </c>
      <c r="C15" s="377" t="s">
        <v>482</v>
      </c>
      <c r="D15" s="387">
        <v>11500</v>
      </c>
      <c r="E15" s="388" t="s">
        <v>483</v>
      </c>
      <c r="F15" s="379" t="s">
        <v>484</v>
      </c>
      <c r="G15" s="393" t="s">
        <v>485</v>
      </c>
      <c r="H15" s="379"/>
      <c r="I15" s="389"/>
      <c r="J15" s="390"/>
      <c r="K15" s="391"/>
      <c r="L15" s="392"/>
    </row>
    <row r="16" spans="1:12" s="385" customFormat="1" ht="38.25">
      <c r="A16" s="386">
        <v>5</v>
      </c>
      <c r="B16" s="376" t="s">
        <v>489</v>
      </c>
      <c r="C16" s="377" t="s">
        <v>482</v>
      </c>
      <c r="D16" s="387">
        <v>2800</v>
      </c>
      <c r="E16" s="388" t="s">
        <v>490</v>
      </c>
      <c r="F16" s="379" t="s">
        <v>491</v>
      </c>
      <c r="G16" s="393" t="s">
        <v>492</v>
      </c>
      <c r="H16" s="379"/>
      <c r="I16" s="389"/>
      <c r="J16" s="390"/>
      <c r="K16" s="391"/>
      <c r="L16" s="392"/>
    </row>
    <row r="17" spans="1:12" s="385" customFormat="1" ht="38.25">
      <c r="A17" s="386">
        <v>6</v>
      </c>
      <c r="B17" s="376" t="s">
        <v>493</v>
      </c>
      <c r="C17" s="377" t="s">
        <v>482</v>
      </c>
      <c r="D17" s="387">
        <v>1720</v>
      </c>
      <c r="E17" s="388" t="s">
        <v>490</v>
      </c>
      <c r="F17" s="379" t="s">
        <v>491</v>
      </c>
      <c r="G17" s="393" t="s">
        <v>492</v>
      </c>
      <c r="H17" s="379"/>
      <c r="I17" s="389"/>
      <c r="J17" s="390"/>
      <c r="K17" s="391"/>
      <c r="L17" s="392"/>
    </row>
    <row r="18" spans="1:12" s="385" customFormat="1" ht="38.25">
      <c r="A18" s="386">
        <v>7</v>
      </c>
      <c r="B18" s="376" t="s">
        <v>494</v>
      </c>
      <c r="C18" s="377" t="s">
        <v>482</v>
      </c>
      <c r="D18" s="387">
        <v>600</v>
      </c>
      <c r="E18" s="388" t="s">
        <v>490</v>
      </c>
      <c r="F18" s="379" t="s">
        <v>491</v>
      </c>
      <c r="G18" s="393" t="s">
        <v>492</v>
      </c>
      <c r="H18" s="379"/>
      <c r="I18" s="389"/>
      <c r="J18" s="390"/>
      <c r="K18" s="391"/>
      <c r="L18" s="392"/>
    </row>
    <row r="19" spans="1:12" s="385" customFormat="1" ht="15.75">
      <c r="A19" s="386">
        <v>8</v>
      </c>
      <c r="B19" s="376"/>
      <c r="C19" s="377"/>
      <c r="D19" s="387"/>
      <c r="E19" s="388"/>
      <c r="F19" s="379"/>
      <c r="G19" s="379"/>
      <c r="H19" s="379"/>
      <c r="I19" s="389"/>
      <c r="J19" s="390"/>
      <c r="K19" s="391"/>
      <c r="L19" s="392"/>
    </row>
    <row r="20" spans="1:12" s="385" customFormat="1" ht="15.75">
      <c r="A20" s="386">
        <v>9</v>
      </c>
      <c r="B20" s="376"/>
      <c r="C20" s="377"/>
      <c r="D20" s="387"/>
      <c r="E20" s="388"/>
      <c r="F20" s="379"/>
      <c r="G20" s="379"/>
      <c r="H20" s="379"/>
      <c r="I20" s="389"/>
      <c r="J20" s="390"/>
      <c r="K20" s="391"/>
      <c r="L20" s="392"/>
    </row>
    <row r="21" spans="1:12" s="385" customFormat="1" ht="15.75">
      <c r="A21" s="386">
        <v>10</v>
      </c>
      <c r="B21" s="376"/>
      <c r="C21" s="377"/>
      <c r="D21" s="387"/>
      <c r="E21" s="388"/>
      <c r="F21" s="379"/>
      <c r="G21" s="379"/>
      <c r="H21" s="379"/>
      <c r="I21" s="389"/>
      <c r="J21" s="390"/>
      <c r="K21" s="391"/>
      <c r="L21" s="392"/>
    </row>
    <row r="22" spans="1:12" s="385" customFormat="1" ht="15.75">
      <c r="A22" s="386">
        <v>11</v>
      </c>
      <c r="B22" s="376"/>
      <c r="C22" s="377"/>
      <c r="D22" s="387"/>
      <c r="E22" s="388"/>
      <c r="F22" s="379"/>
      <c r="G22" s="379"/>
      <c r="H22" s="379"/>
      <c r="I22" s="389"/>
      <c r="J22" s="390"/>
      <c r="K22" s="391"/>
      <c r="L22" s="392"/>
    </row>
    <row r="23" spans="1:12">
      <c r="A23" s="328">
        <v>12</v>
      </c>
      <c r="B23" s="327"/>
      <c r="C23" s="326"/>
      <c r="D23" s="325"/>
      <c r="E23" s="324"/>
      <c r="F23" s="323"/>
      <c r="G23" s="323"/>
      <c r="H23" s="323"/>
      <c r="I23" s="322"/>
      <c r="J23" s="321"/>
      <c r="K23" s="320"/>
      <c r="L23" s="319"/>
    </row>
    <row r="24" spans="1:12">
      <c r="A24" s="328">
        <v>13</v>
      </c>
      <c r="B24" s="327"/>
      <c r="C24" s="326"/>
      <c r="D24" s="325"/>
      <c r="E24" s="324"/>
      <c r="F24" s="323"/>
      <c r="G24" s="323"/>
      <c r="H24" s="323"/>
      <c r="I24" s="322"/>
      <c r="J24" s="321"/>
      <c r="K24" s="320"/>
      <c r="L24" s="319"/>
    </row>
    <row r="25" spans="1:12">
      <c r="A25" s="328">
        <v>14</v>
      </c>
      <c r="B25" s="327"/>
      <c r="C25" s="326"/>
      <c r="D25" s="325"/>
      <c r="E25" s="324"/>
      <c r="F25" s="323"/>
      <c r="G25" s="323"/>
      <c r="H25" s="323"/>
      <c r="I25" s="322"/>
      <c r="J25" s="321"/>
      <c r="K25" s="320"/>
      <c r="L25" s="319"/>
    </row>
    <row r="26" spans="1:12">
      <c r="A26" s="328">
        <v>15</v>
      </c>
      <c r="B26" s="327"/>
      <c r="C26" s="326"/>
      <c r="D26" s="325"/>
      <c r="E26" s="324"/>
      <c r="F26" s="323"/>
      <c r="G26" s="323"/>
      <c r="H26" s="323"/>
      <c r="I26" s="322"/>
      <c r="J26" s="321"/>
      <c r="K26" s="320"/>
      <c r="L26" s="319"/>
    </row>
    <row r="27" spans="1:12">
      <c r="A27" s="328">
        <v>16</v>
      </c>
      <c r="B27" s="327"/>
      <c r="C27" s="326"/>
      <c r="D27" s="325"/>
      <c r="E27" s="324"/>
      <c r="F27" s="323"/>
      <c r="G27" s="323"/>
      <c r="H27" s="323"/>
      <c r="I27" s="322"/>
      <c r="J27" s="321"/>
      <c r="K27" s="320"/>
      <c r="L27" s="319"/>
    </row>
    <row r="28" spans="1:12">
      <c r="A28" s="328">
        <v>17</v>
      </c>
      <c r="B28" s="327"/>
      <c r="C28" s="326"/>
      <c r="D28" s="325"/>
      <c r="E28" s="324"/>
      <c r="F28" s="323"/>
      <c r="G28" s="323"/>
      <c r="H28" s="323"/>
      <c r="I28" s="322"/>
      <c r="J28" s="321"/>
      <c r="K28" s="320"/>
      <c r="L28" s="319"/>
    </row>
    <row r="29" spans="1:12">
      <c r="A29" s="328">
        <v>18</v>
      </c>
      <c r="B29" s="327"/>
      <c r="C29" s="326"/>
      <c r="D29" s="325"/>
      <c r="E29" s="324"/>
      <c r="F29" s="323"/>
      <c r="G29" s="323"/>
      <c r="H29" s="323"/>
      <c r="I29" s="322"/>
      <c r="J29" s="321"/>
      <c r="K29" s="320"/>
      <c r="L29" s="319"/>
    </row>
    <row r="30" spans="1:12">
      <c r="A30" s="328">
        <v>19</v>
      </c>
      <c r="B30" s="327"/>
      <c r="C30" s="326"/>
      <c r="D30" s="325"/>
      <c r="E30" s="324"/>
      <c r="F30" s="323"/>
      <c r="G30" s="323"/>
      <c r="H30" s="323"/>
      <c r="I30" s="322"/>
      <c r="J30" s="321"/>
      <c r="K30" s="320"/>
      <c r="L30" s="319"/>
    </row>
    <row r="31" spans="1:12" ht="15.75" thickBot="1">
      <c r="A31" s="318" t="s">
        <v>278</v>
      </c>
      <c r="B31" s="317"/>
      <c r="C31" s="316"/>
      <c r="D31" s="315"/>
      <c r="E31" s="314"/>
      <c r="F31" s="313"/>
      <c r="G31" s="313"/>
      <c r="H31" s="313"/>
      <c r="I31" s="312"/>
      <c r="J31" s="311"/>
      <c r="K31" s="310"/>
      <c r="L31" s="309"/>
    </row>
    <row r="32" spans="1:12">
      <c r="A32" s="299"/>
      <c r="B32" s="300"/>
      <c r="C32" s="299"/>
      <c r="D32" s="300"/>
      <c r="E32" s="299"/>
      <c r="F32" s="300"/>
      <c r="G32" s="299"/>
      <c r="H32" s="300"/>
      <c r="I32" s="299"/>
      <c r="J32" s="300"/>
      <c r="K32" s="299"/>
      <c r="L32" s="300"/>
    </row>
    <row r="33" spans="1:12">
      <c r="A33" s="299"/>
      <c r="B33" s="306"/>
      <c r="C33" s="299"/>
      <c r="D33" s="306"/>
      <c r="E33" s="299"/>
      <c r="F33" s="306"/>
      <c r="G33" s="299"/>
      <c r="H33" s="306"/>
      <c r="I33" s="299"/>
      <c r="J33" s="306"/>
      <c r="K33" s="299"/>
      <c r="L33" s="306"/>
    </row>
    <row r="34" spans="1:12" s="307" customFormat="1">
      <c r="A34" s="401" t="s">
        <v>435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</row>
    <row r="35" spans="1:12" s="308" customFormat="1" ht="12.75">
      <c r="A35" s="401" t="s">
        <v>476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</row>
    <row r="36" spans="1:12" s="308" customFormat="1" ht="12.75">
      <c r="A36" s="401"/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</row>
    <row r="37" spans="1:12" s="307" customFormat="1">
      <c r="A37" s="401" t="s">
        <v>475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</row>
    <row r="38" spans="1:12" s="307" customFormat="1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</row>
    <row r="39" spans="1:12" s="307" customFormat="1">
      <c r="A39" s="401" t="s">
        <v>474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</row>
    <row r="40" spans="1:12" s="307" customFormat="1">
      <c r="A40" s="299"/>
      <c r="B40" s="300"/>
      <c r="C40" s="299"/>
      <c r="D40" s="300"/>
      <c r="E40" s="299"/>
      <c r="F40" s="300"/>
      <c r="G40" s="299"/>
      <c r="H40" s="300"/>
      <c r="I40" s="299"/>
      <c r="J40" s="300"/>
      <c r="K40" s="299"/>
      <c r="L40" s="300"/>
    </row>
    <row r="41" spans="1:12" s="307" customFormat="1">
      <c r="A41" s="299"/>
      <c r="B41" s="306"/>
      <c r="C41" s="299"/>
      <c r="D41" s="306"/>
      <c r="E41" s="299"/>
      <c r="F41" s="306"/>
      <c r="G41" s="299"/>
      <c r="H41" s="306"/>
      <c r="I41" s="299"/>
      <c r="J41" s="306"/>
      <c r="K41" s="299"/>
      <c r="L41" s="306"/>
    </row>
    <row r="42" spans="1:12" s="307" customFormat="1">
      <c r="A42" s="299"/>
      <c r="B42" s="300"/>
      <c r="C42" s="299"/>
      <c r="D42" s="300"/>
      <c r="E42" s="299"/>
      <c r="F42" s="300"/>
      <c r="G42" s="299"/>
      <c r="H42" s="300"/>
      <c r="I42" s="299"/>
      <c r="J42" s="300"/>
      <c r="K42" s="299"/>
      <c r="L42" s="300"/>
    </row>
    <row r="43" spans="1:12">
      <c r="A43" s="299"/>
      <c r="B43" s="306"/>
      <c r="C43" s="299"/>
      <c r="D43" s="306"/>
      <c r="E43" s="299"/>
      <c r="F43" s="306"/>
      <c r="G43" s="299"/>
      <c r="H43" s="306"/>
      <c r="I43" s="299"/>
      <c r="J43" s="306"/>
      <c r="K43" s="299"/>
      <c r="L43" s="306"/>
    </row>
    <row r="44" spans="1:12" s="301" customFormat="1">
      <c r="A44" s="407" t="s">
        <v>107</v>
      </c>
      <c r="B44" s="407"/>
      <c r="C44" s="300"/>
      <c r="D44" s="299"/>
      <c r="E44" s="300"/>
      <c r="F44" s="300"/>
      <c r="G44" s="299"/>
      <c r="H44" s="300"/>
      <c r="I44" s="300"/>
      <c r="J44" s="299"/>
      <c r="K44" s="300"/>
      <c r="L44" s="299"/>
    </row>
    <row r="45" spans="1:12" s="301" customFormat="1">
      <c r="A45" s="300"/>
      <c r="B45" s="299"/>
      <c r="C45" s="304"/>
      <c r="D45" s="305"/>
      <c r="E45" s="304"/>
      <c r="F45" s="300"/>
      <c r="G45" s="299"/>
      <c r="H45" s="303"/>
      <c r="I45" s="300"/>
      <c r="J45" s="299"/>
      <c r="K45" s="300"/>
      <c r="L45" s="299"/>
    </row>
    <row r="46" spans="1:12" s="301" customFormat="1" ht="15" customHeight="1">
      <c r="A46" s="300"/>
      <c r="B46" s="299"/>
      <c r="C46" s="400" t="s">
        <v>269</v>
      </c>
      <c r="D46" s="400"/>
      <c r="E46" s="400"/>
      <c r="F46" s="300"/>
      <c r="G46" s="299"/>
      <c r="H46" s="405" t="s">
        <v>473</v>
      </c>
      <c r="I46" s="302"/>
      <c r="J46" s="299"/>
      <c r="K46" s="300"/>
      <c r="L46" s="299"/>
    </row>
    <row r="47" spans="1:12" s="301" customFormat="1">
      <c r="A47" s="300"/>
      <c r="B47" s="299"/>
      <c r="C47" s="300"/>
      <c r="D47" s="299"/>
      <c r="E47" s="300"/>
      <c r="F47" s="300"/>
      <c r="G47" s="299"/>
      <c r="H47" s="406"/>
      <c r="I47" s="302"/>
      <c r="J47" s="299"/>
      <c r="K47" s="300"/>
      <c r="L47" s="299"/>
    </row>
    <row r="48" spans="1:12" s="298" customFormat="1">
      <c r="A48" s="300"/>
      <c r="B48" s="299"/>
      <c r="C48" s="400" t="s">
        <v>140</v>
      </c>
      <c r="D48" s="400"/>
      <c r="E48" s="400"/>
      <c r="F48" s="300"/>
      <c r="G48" s="299"/>
      <c r="H48" s="300"/>
      <c r="I48" s="300"/>
      <c r="J48" s="299"/>
      <c r="K48" s="300"/>
      <c r="L48" s="299"/>
    </row>
    <row r="49" spans="5:5" s="298" customFormat="1">
      <c r="E49" s="296"/>
    </row>
    <row r="50" spans="5:5" s="298" customFormat="1">
      <c r="E50" s="296"/>
    </row>
    <row r="51" spans="5:5" s="298" customFormat="1">
      <c r="E51" s="296"/>
    </row>
    <row r="52" spans="5:5" s="298" customFormat="1">
      <c r="E52" s="296"/>
    </row>
    <row r="53" spans="5:5" s="298" customFormat="1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303</v>
      </c>
      <c r="B1" s="79"/>
      <c r="C1" s="410" t="s">
        <v>110</v>
      </c>
      <c r="D1" s="410"/>
      <c r="E1" s="111"/>
    </row>
    <row r="2" spans="1:7">
      <c r="A2" s="79" t="s">
        <v>141</v>
      </c>
      <c r="B2" s="79"/>
      <c r="C2" s="408" t="s">
        <v>527</v>
      </c>
      <c r="D2" s="409"/>
      <c r="E2" s="111"/>
    </row>
    <row r="3" spans="1:7">
      <c r="A3" s="77"/>
      <c r="B3" s="79"/>
      <c r="C3" s="78"/>
      <c r="D3" s="78"/>
      <c r="E3" s="111"/>
    </row>
    <row r="4" spans="1:7">
      <c r="A4" s="80" t="s">
        <v>275</v>
      </c>
      <c r="B4" s="105"/>
      <c r="C4" s="106"/>
      <c r="D4" s="79"/>
      <c r="E4" s="111"/>
    </row>
    <row r="5" spans="1:7">
      <c r="A5" s="399" t="s">
        <v>526</v>
      </c>
      <c r="B5" s="399"/>
      <c r="C5" s="399"/>
      <c r="D5" s="104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>
      <c r="A9" s="246">
        <v>1</v>
      </c>
      <c r="B9" s="246" t="s">
        <v>65</v>
      </c>
      <c r="C9" s="88">
        <f>SUM(C10,C25)</f>
        <v>0</v>
      </c>
      <c r="D9" s="88">
        <f>SUM(D10,D25)</f>
        <v>0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310</v>
      </c>
      <c r="C12" s="110"/>
      <c r="D12" s="110"/>
      <c r="E12" s="111"/>
      <c r="G12" s="71"/>
    </row>
    <row r="13" spans="1:7" s="3" customFormat="1" ht="16.5" customHeight="1">
      <c r="A13" s="100" t="s">
        <v>81</v>
      </c>
      <c r="B13" s="100" t="s">
        <v>313</v>
      </c>
      <c r="C13" s="8"/>
      <c r="D13" s="8"/>
      <c r="E13" s="111"/>
    </row>
    <row r="14" spans="1:7" s="3" customFormat="1" ht="16.5" customHeight="1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1"/>
    </row>
    <row r="16" spans="1:7" s="3" customFormat="1" ht="16.5" customHeight="1">
      <c r="A16" s="100" t="s">
        <v>84</v>
      </c>
      <c r="B16" s="100" t="s">
        <v>86</v>
      </c>
      <c r="C16" s="8"/>
      <c r="D16" s="8"/>
      <c r="E16" s="111"/>
    </row>
    <row r="17" spans="1:6" s="3" customFormat="1" ht="30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>
      <c r="A18" s="91" t="s">
        <v>87</v>
      </c>
      <c r="B18" s="91" t="s">
        <v>420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>
      <c r="A19" s="100" t="s">
        <v>88</v>
      </c>
      <c r="B19" s="100" t="s">
        <v>89</v>
      </c>
      <c r="C19" s="8"/>
      <c r="D19" s="8"/>
      <c r="E19" s="111"/>
    </row>
    <row r="20" spans="1:6" s="3" customFormat="1" ht="30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>
      <c r="A22" s="100" t="s">
        <v>94</v>
      </c>
      <c r="B22" s="100" t="s">
        <v>448</v>
      </c>
      <c r="C22" s="8"/>
      <c r="D22" s="8"/>
      <c r="E22" s="111"/>
    </row>
    <row r="23" spans="1:6" s="3" customFormat="1" ht="16.5" customHeight="1">
      <c r="A23" s="91" t="s">
        <v>95</v>
      </c>
      <c r="B23" s="91" t="s">
        <v>449</v>
      </c>
      <c r="C23" s="285"/>
      <c r="D23" s="8"/>
      <c r="E23" s="111"/>
    </row>
    <row r="24" spans="1:6" s="3" customFormat="1">
      <c r="A24" s="91" t="s">
        <v>252</v>
      </c>
      <c r="B24" s="91" t="s">
        <v>455</v>
      </c>
      <c r="C24" s="8"/>
      <c r="D24" s="8"/>
      <c r="E24" s="111"/>
    </row>
    <row r="25" spans="1:6" ht="16.5" customHeight="1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>
      <c r="A26" s="91" t="s">
        <v>32</v>
      </c>
      <c r="B26" s="91" t="s">
        <v>313</v>
      </c>
      <c r="C26" s="110">
        <f>SUM(C27:C29)</f>
        <v>0</v>
      </c>
      <c r="D26" s="110">
        <f>SUM(D27:D29)</f>
        <v>0</v>
      </c>
      <c r="E26" s="111"/>
    </row>
    <row r="27" spans="1:6">
      <c r="A27" s="254" t="s">
        <v>98</v>
      </c>
      <c r="B27" s="254" t="s">
        <v>311</v>
      </c>
      <c r="C27" s="8"/>
      <c r="D27" s="8"/>
      <c r="E27" s="111"/>
    </row>
    <row r="28" spans="1:6">
      <c r="A28" s="254" t="s">
        <v>99</v>
      </c>
      <c r="B28" s="254" t="s">
        <v>314</v>
      </c>
      <c r="C28" s="8"/>
      <c r="D28" s="8"/>
      <c r="E28" s="111"/>
    </row>
    <row r="29" spans="1:6">
      <c r="A29" s="254" t="s">
        <v>458</v>
      </c>
      <c r="B29" s="254" t="s">
        <v>312</v>
      </c>
      <c r="C29" s="8"/>
      <c r="D29" s="8"/>
      <c r="E29" s="111"/>
    </row>
    <row r="30" spans="1:6">
      <c r="A30" s="91" t="s">
        <v>33</v>
      </c>
      <c r="B30" s="268" t="s">
        <v>454</v>
      </c>
      <c r="C30" s="8"/>
      <c r="D30" s="8"/>
      <c r="E30" s="111"/>
    </row>
    <row r="31" spans="1:6">
      <c r="D31" s="27"/>
      <c r="E31" s="112"/>
      <c r="F31" s="27"/>
    </row>
    <row r="32" spans="1:6">
      <c r="A32" s="1"/>
      <c r="D32" s="27"/>
      <c r="E32" s="112"/>
      <c r="F32" s="27"/>
    </row>
    <row r="33" spans="1:9">
      <c r="D33" s="27"/>
      <c r="E33" s="112"/>
      <c r="F33" s="27"/>
    </row>
    <row r="34" spans="1:9">
      <c r="D34" s="27"/>
      <c r="E34" s="112"/>
      <c r="F34" s="27"/>
    </row>
    <row r="35" spans="1:9">
      <c r="A35" s="72" t="s">
        <v>107</v>
      </c>
      <c r="D35" s="27"/>
      <c r="E35" s="112"/>
      <c r="F35" s="27"/>
    </row>
    <row r="36" spans="1:9">
      <c r="D36" s="27"/>
      <c r="E36" s="113"/>
      <c r="F36" s="113"/>
      <c r="G36"/>
      <c r="H36"/>
      <c r="I36"/>
    </row>
    <row r="37" spans="1:9">
      <c r="D37" s="114"/>
      <c r="E37" s="113"/>
      <c r="F37" s="113"/>
      <c r="G37"/>
      <c r="H37"/>
      <c r="I37"/>
    </row>
    <row r="38" spans="1:9">
      <c r="A38"/>
      <c r="B38" s="72" t="s">
        <v>272</v>
      </c>
      <c r="D38" s="114"/>
      <c r="E38" s="113"/>
      <c r="F38" s="113"/>
      <c r="G38"/>
      <c r="H38"/>
      <c r="I38"/>
    </row>
    <row r="39" spans="1:9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>
      <c r="B40" s="68" t="s">
        <v>140</v>
      </c>
      <c r="D40" s="113"/>
      <c r="E40" s="113"/>
      <c r="F40" s="113"/>
    </row>
    <row r="41" spans="1:9">
      <c r="D41" s="27"/>
      <c r="E41" s="112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273</v>
      </c>
      <c r="B1" s="259"/>
      <c r="C1" s="410" t="s">
        <v>110</v>
      </c>
      <c r="D1" s="410"/>
      <c r="E1" s="116"/>
    </row>
    <row r="2" spans="1:12" s="6" customFormat="1">
      <c r="A2" s="79" t="s">
        <v>141</v>
      </c>
      <c r="B2" s="259"/>
      <c r="C2" s="411" t="s">
        <v>527</v>
      </c>
      <c r="D2" s="412"/>
      <c r="E2" s="116"/>
    </row>
    <row r="3" spans="1:12" s="6" customFormat="1">
      <c r="A3" s="79"/>
      <c r="B3" s="259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0"/>
      <c r="C4" s="79"/>
      <c r="D4" s="79"/>
      <c r="E4" s="111"/>
      <c r="L4" s="6"/>
    </row>
    <row r="5" spans="1:12" s="2" customFormat="1">
      <c r="A5" s="399" t="s">
        <v>526</v>
      </c>
      <c r="B5" s="399"/>
      <c r="C5" s="399"/>
      <c r="D5" s="104"/>
      <c r="E5" s="111"/>
    </row>
    <row r="6" spans="1:12" s="2" customFormat="1">
      <c r="A6" s="80"/>
      <c r="B6" s="260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250</v>
      </c>
      <c r="C8" s="82" t="s">
        <v>66</v>
      </c>
      <c r="D8" s="82" t="s">
        <v>67</v>
      </c>
      <c r="E8" s="116"/>
      <c r="F8" s="20"/>
    </row>
    <row r="9" spans="1:12" s="7" customFormat="1">
      <c r="A9" s="246">
        <v>1</v>
      </c>
      <c r="B9" s="246" t="s">
        <v>65</v>
      </c>
      <c r="C9" s="88">
        <f>SUM(C10,C25)</f>
        <v>20700</v>
      </c>
      <c r="D9" s="88">
        <f>SUM(D10,D25)</f>
        <v>20700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SUM(C11,C12,C15,C18,C24)</f>
        <v>20700</v>
      </c>
      <c r="D10" s="88">
        <f>SUM(D11,D12,D15,D18,D23,D24)</f>
        <v>20700</v>
      </c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310</v>
      </c>
      <c r="C12" s="110">
        <v>20700</v>
      </c>
      <c r="D12" s="110">
        <v>20700</v>
      </c>
      <c r="E12" s="116"/>
    </row>
    <row r="13" spans="1:12" s="3" customFormat="1">
      <c r="A13" s="100" t="s">
        <v>81</v>
      </c>
      <c r="B13" s="100" t="s">
        <v>313</v>
      </c>
      <c r="C13" s="8"/>
      <c r="D13" s="8"/>
      <c r="E13" s="116"/>
    </row>
    <row r="14" spans="1:12" s="3" customFormat="1">
      <c r="A14" s="100" t="s">
        <v>109</v>
      </c>
      <c r="B14" s="100" t="s">
        <v>97</v>
      </c>
      <c r="C14" s="8"/>
      <c r="D14" s="8"/>
      <c r="E14" s="116"/>
    </row>
    <row r="15" spans="1:12" s="3" customFormat="1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6"/>
    </row>
    <row r="16" spans="1:12" s="3" customFormat="1">
      <c r="A16" s="100" t="s">
        <v>84</v>
      </c>
      <c r="B16" s="100" t="s">
        <v>86</v>
      </c>
      <c r="C16" s="8"/>
      <c r="D16" s="8"/>
      <c r="E16" s="116"/>
    </row>
    <row r="17" spans="1:5" s="3" customFormat="1" ht="30">
      <c r="A17" s="100" t="s">
        <v>85</v>
      </c>
      <c r="B17" s="100" t="s">
        <v>111</v>
      </c>
      <c r="C17" s="8"/>
      <c r="D17" s="8"/>
      <c r="E17" s="116"/>
    </row>
    <row r="18" spans="1:5" s="3" customFormat="1">
      <c r="A18" s="91" t="s">
        <v>87</v>
      </c>
      <c r="B18" s="91" t="s">
        <v>420</v>
      </c>
      <c r="C18" s="110">
        <f>SUM(C19:C22)</f>
        <v>0</v>
      </c>
      <c r="D18" s="110">
        <f>SUM(D19:D22)</f>
        <v>0</v>
      </c>
      <c r="E18" s="116"/>
    </row>
    <row r="19" spans="1:5" s="3" customFormat="1">
      <c r="A19" s="100" t="s">
        <v>88</v>
      </c>
      <c r="B19" s="100" t="s">
        <v>89</v>
      </c>
      <c r="C19" s="8"/>
      <c r="D19" s="8"/>
      <c r="E19" s="116"/>
    </row>
    <row r="20" spans="1:5" s="3" customFormat="1" ht="30">
      <c r="A20" s="100" t="s">
        <v>92</v>
      </c>
      <c r="B20" s="100" t="s">
        <v>90</v>
      </c>
      <c r="C20" s="8"/>
      <c r="D20" s="8"/>
      <c r="E20" s="116"/>
    </row>
    <row r="21" spans="1:5" s="3" customFormat="1">
      <c r="A21" s="100" t="s">
        <v>93</v>
      </c>
      <c r="B21" s="100" t="s">
        <v>91</v>
      </c>
      <c r="C21" s="8"/>
      <c r="D21" s="8"/>
      <c r="E21" s="116"/>
    </row>
    <row r="22" spans="1:5" s="3" customFormat="1">
      <c r="A22" s="100" t="s">
        <v>94</v>
      </c>
      <c r="B22" s="100" t="s">
        <v>448</v>
      </c>
      <c r="C22" s="8"/>
      <c r="D22" s="8"/>
      <c r="E22" s="116"/>
    </row>
    <row r="23" spans="1:5" s="3" customFormat="1">
      <c r="A23" s="91" t="s">
        <v>95</v>
      </c>
      <c r="B23" s="91" t="s">
        <v>449</v>
      </c>
      <c r="C23" s="285"/>
      <c r="D23" s="8"/>
      <c r="E23" s="116"/>
    </row>
    <row r="24" spans="1:5" s="3" customFormat="1">
      <c r="A24" s="91" t="s">
        <v>252</v>
      </c>
      <c r="B24" s="91" t="s">
        <v>455</v>
      </c>
      <c r="C24" s="8"/>
      <c r="D24" s="8"/>
      <c r="E24" s="116"/>
    </row>
    <row r="25" spans="1:5" s="3" customFormat="1">
      <c r="A25" s="90">
        <v>1.2</v>
      </c>
      <c r="B25" s="246" t="s">
        <v>96</v>
      </c>
      <c r="C25" s="88">
        <f>SUM(C26,C30)</f>
        <v>0</v>
      </c>
      <c r="D25" s="88">
        <f>SUM(D26,D30)</f>
        <v>0</v>
      </c>
      <c r="E25" s="116"/>
    </row>
    <row r="26" spans="1:5">
      <c r="A26" s="91" t="s">
        <v>32</v>
      </c>
      <c r="B26" s="91" t="s">
        <v>313</v>
      </c>
      <c r="C26" s="110">
        <f>SUM(C27:C29)</f>
        <v>0</v>
      </c>
      <c r="D26" s="110">
        <f>SUM(D27:D29)</f>
        <v>0</v>
      </c>
      <c r="E26" s="116"/>
    </row>
    <row r="27" spans="1:5">
      <c r="A27" s="254" t="s">
        <v>98</v>
      </c>
      <c r="B27" s="100" t="s">
        <v>311</v>
      </c>
      <c r="C27" s="8"/>
      <c r="D27" s="8"/>
      <c r="E27" s="116"/>
    </row>
    <row r="28" spans="1:5">
      <c r="A28" s="254" t="s">
        <v>99</v>
      </c>
      <c r="B28" s="100" t="s">
        <v>314</v>
      </c>
      <c r="C28" s="8"/>
      <c r="D28" s="8"/>
      <c r="E28" s="116"/>
    </row>
    <row r="29" spans="1:5">
      <c r="A29" s="254" t="s">
        <v>458</v>
      </c>
      <c r="B29" s="100" t="s">
        <v>312</v>
      </c>
      <c r="C29" s="8"/>
      <c r="D29" s="8"/>
      <c r="E29" s="116"/>
    </row>
    <row r="30" spans="1:5">
      <c r="A30" s="91" t="s">
        <v>33</v>
      </c>
      <c r="B30" s="282" t="s">
        <v>456</v>
      </c>
      <c r="C30" s="8"/>
      <c r="D30" s="8"/>
      <c r="E30" s="116"/>
    </row>
    <row r="31" spans="1:5" s="23" customFormat="1" ht="12.75">
      <c r="B31" s="261"/>
    </row>
    <row r="32" spans="1:5" s="2" customFormat="1">
      <c r="A32" s="1"/>
      <c r="B32" s="262"/>
      <c r="E32" s="5"/>
    </row>
    <row r="33" spans="1:9" s="2" customFormat="1">
      <c r="B33" s="262"/>
      <c r="E33" s="5"/>
    </row>
    <row r="34" spans="1:9">
      <c r="A34" s="1"/>
    </row>
    <row r="35" spans="1:9">
      <c r="A35" s="2"/>
    </row>
    <row r="36" spans="1:9" s="2" customFormat="1">
      <c r="A36" s="72" t="s">
        <v>107</v>
      </c>
      <c r="B36" s="262"/>
      <c r="E36" s="5"/>
    </row>
    <row r="37" spans="1:9" s="2" customFormat="1">
      <c r="B37" s="262"/>
      <c r="E37"/>
      <c r="F37"/>
      <c r="G37"/>
      <c r="H37"/>
      <c r="I37"/>
    </row>
    <row r="38" spans="1:9" s="2" customFormat="1">
      <c r="B38" s="262"/>
      <c r="D38" s="12"/>
      <c r="E38"/>
      <c r="F38"/>
      <c r="G38"/>
      <c r="H38"/>
      <c r="I38"/>
    </row>
    <row r="39" spans="1:9" s="2" customFormat="1">
      <c r="A39"/>
      <c r="B39" s="264" t="s">
        <v>452</v>
      </c>
      <c r="D39" s="12"/>
      <c r="E39"/>
      <c r="F39"/>
      <c r="G39"/>
      <c r="H39"/>
      <c r="I39"/>
    </row>
    <row r="40" spans="1:9" s="2" customFormat="1">
      <c r="A40"/>
      <c r="B40" s="262" t="s">
        <v>271</v>
      </c>
      <c r="D40" s="12"/>
      <c r="E40"/>
      <c r="F40"/>
      <c r="G40"/>
      <c r="H40"/>
      <c r="I40"/>
    </row>
    <row r="41" spans="1:9" customFormat="1" ht="12.75">
      <c r="B41" s="265" t="s">
        <v>140</v>
      </c>
    </row>
    <row r="42" spans="1:9" customFormat="1" ht="12.75">
      <c r="B42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70" zoomScaleSheetLayoutView="70" workbookViewId="0">
      <selection activeCell="D11" sqref="D11:D76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408</v>
      </c>
      <c r="B1" s="244"/>
      <c r="C1" s="410" t="s">
        <v>110</v>
      </c>
      <c r="D1" s="410"/>
      <c r="E1" s="94"/>
    </row>
    <row r="2" spans="1:5" s="6" customFormat="1">
      <c r="A2" s="77" t="s">
        <v>409</v>
      </c>
      <c r="B2" s="244"/>
      <c r="C2" s="408" t="s">
        <v>527</v>
      </c>
      <c r="D2" s="409"/>
      <c r="E2" s="94"/>
    </row>
    <row r="3" spans="1:5" s="6" customFormat="1">
      <c r="A3" s="77" t="s">
        <v>410</v>
      </c>
      <c r="B3" s="244"/>
      <c r="C3" s="245"/>
      <c r="D3" s="245"/>
      <c r="E3" s="94"/>
    </row>
    <row r="4" spans="1:5" s="6" customFormat="1">
      <c r="A4" s="79" t="s">
        <v>141</v>
      </c>
      <c r="B4" s="244"/>
      <c r="C4" s="245"/>
      <c r="D4" s="245"/>
      <c r="E4" s="94"/>
    </row>
    <row r="5" spans="1:5" s="6" customFormat="1">
      <c r="A5" s="79"/>
      <c r="B5" s="244"/>
      <c r="C5" s="245"/>
      <c r="D5" s="245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399" t="s">
        <v>526</v>
      </c>
      <c r="B7" s="399"/>
      <c r="C7" s="399"/>
      <c r="D7" s="104"/>
      <c r="E7" s="95"/>
    </row>
    <row r="8" spans="1:5">
      <c r="A8" s="80"/>
      <c r="B8" s="80"/>
      <c r="C8" s="79"/>
      <c r="D8" s="79"/>
      <c r="E8" s="95"/>
    </row>
    <row r="9" spans="1:5" s="6" customFormat="1">
      <c r="A9" s="244"/>
      <c r="B9" s="244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6">
        <v>1</v>
      </c>
      <c r="B11" s="246" t="s">
        <v>57</v>
      </c>
      <c r="C11" s="85"/>
      <c r="D11" s="85"/>
      <c r="E11" s="247"/>
    </row>
    <row r="12" spans="1:5" s="9" customFormat="1" ht="18">
      <c r="A12" s="90">
        <v>1.1000000000000001</v>
      </c>
      <c r="B12" s="90" t="s">
        <v>58</v>
      </c>
      <c r="C12" s="86"/>
      <c r="D12" s="86"/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/>
      <c r="D15" s="87"/>
      <c r="E15" s="247"/>
    </row>
    <row r="16" spans="1:5" s="3" customFormat="1">
      <c r="A16" s="91" t="s">
        <v>32</v>
      </c>
      <c r="B16" s="91" t="s">
        <v>1</v>
      </c>
      <c r="C16" s="86"/>
      <c r="D16" s="86"/>
      <c r="E16" s="98"/>
    </row>
    <row r="17" spans="1:6" s="3" customFormat="1">
      <c r="A17" s="100" t="s">
        <v>98</v>
      </c>
      <c r="B17" s="100" t="s">
        <v>61</v>
      </c>
      <c r="C17" s="4"/>
      <c r="D17" s="248"/>
      <c r="E17" s="98"/>
    </row>
    <row r="18" spans="1:6" s="3" customFormat="1">
      <c r="A18" s="100" t="s">
        <v>99</v>
      </c>
      <c r="B18" s="100" t="s">
        <v>62</v>
      </c>
      <c r="C18" s="4"/>
      <c r="D18" s="248"/>
      <c r="E18" s="98"/>
    </row>
    <row r="19" spans="1:6" s="3" customFormat="1">
      <c r="A19" s="91" t="s">
        <v>33</v>
      </c>
      <c r="B19" s="91" t="s">
        <v>2</v>
      </c>
      <c r="C19" s="86"/>
      <c r="D19" s="86"/>
      <c r="E19" s="249"/>
      <c r="F19" s="250"/>
    </row>
    <row r="20" spans="1:6" s="253" customFormat="1" ht="30">
      <c r="A20" s="100" t="s">
        <v>12</v>
      </c>
      <c r="B20" s="100" t="s">
        <v>251</v>
      </c>
      <c r="C20" s="251"/>
      <c r="D20" s="39"/>
      <c r="E20" s="252"/>
    </row>
    <row r="21" spans="1:6" s="253" customFormat="1">
      <c r="A21" s="100" t="s">
        <v>13</v>
      </c>
      <c r="B21" s="100" t="s">
        <v>14</v>
      </c>
      <c r="C21" s="251"/>
      <c r="D21" s="40"/>
      <c r="E21" s="252"/>
    </row>
    <row r="22" spans="1:6" s="253" customFormat="1" ht="30">
      <c r="A22" s="100" t="s">
        <v>283</v>
      </c>
      <c r="B22" s="100" t="s">
        <v>22</v>
      </c>
      <c r="C22" s="251"/>
      <c r="D22" s="41"/>
      <c r="E22" s="252"/>
    </row>
    <row r="23" spans="1:6" s="253" customFormat="1" ht="16.5" customHeight="1">
      <c r="A23" s="100" t="s">
        <v>284</v>
      </c>
      <c r="B23" s="100" t="s">
        <v>15</v>
      </c>
      <c r="C23" s="251"/>
      <c r="D23" s="41"/>
      <c r="E23" s="252"/>
    </row>
    <row r="24" spans="1:6" s="253" customFormat="1" ht="16.5" customHeight="1">
      <c r="A24" s="100" t="s">
        <v>285</v>
      </c>
      <c r="B24" s="100" t="s">
        <v>16</v>
      </c>
      <c r="C24" s="251"/>
      <c r="D24" s="41"/>
      <c r="E24" s="252"/>
    </row>
    <row r="25" spans="1:6" s="253" customFormat="1" ht="16.5" customHeight="1">
      <c r="A25" s="100" t="s">
        <v>286</v>
      </c>
      <c r="B25" s="100" t="s">
        <v>17</v>
      </c>
      <c r="C25" s="86"/>
      <c r="D25" s="86"/>
      <c r="E25" s="252"/>
    </row>
    <row r="26" spans="1:6" s="253" customFormat="1" ht="16.5" customHeight="1">
      <c r="A26" s="254" t="s">
        <v>287</v>
      </c>
      <c r="B26" s="254" t="s">
        <v>18</v>
      </c>
      <c r="C26" s="251"/>
      <c r="D26" s="41"/>
      <c r="E26" s="252"/>
    </row>
    <row r="27" spans="1:6" s="253" customFormat="1" ht="16.5" customHeight="1">
      <c r="A27" s="254" t="s">
        <v>288</v>
      </c>
      <c r="B27" s="254" t="s">
        <v>19</v>
      </c>
      <c r="C27" s="251"/>
      <c r="D27" s="41"/>
      <c r="E27" s="252"/>
    </row>
    <row r="28" spans="1:6" s="253" customFormat="1" ht="16.5" customHeight="1">
      <c r="A28" s="254" t="s">
        <v>289</v>
      </c>
      <c r="B28" s="254" t="s">
        <v>20</v>
      </c>
      <c r="C28" s="251"/>
      <c r="D28" s="41"/>
      <c r="E28" s="252"/>
    </row>
    <row r="29" spans="1:6" s="253" customFormat="1" ht="16.5" customHeight="1">
      <c r="A29" s="254" t="s">
        <v>290</v>
      </c>
      <c r="B29" s="254" t="s">
        <v>23</v>
      </c>
      <c r="C29" s="251"/>
      <c r="D29" s="42"/>
      <c r="E29" s="252"/>
    </row>
    <row r="30" spans="1:6" s="253" customFormat="1" ht="16.5" customHeight="1">
      <c r="A30" s="100" t="s">
        <v>291</v>
      </c>
      <c r="B30" s="100" t="s">
        <v>21</v>
      </c>
      <c r="C30" s="251"/>
      <c r="D30" s="42"/>
      <c r="E30" s="252"/>
    </row>
    <row r="31" spans="1:6" s="3" customFormat="1" ht="16.5" customHeight="1">
      <c r="A31" s="91" t="s">
        <v>34</v>
      </c>
      <c r="B31" s="91" t="s">
        <v>3</v>
      </c>
      <c r="C31" s="4"/>
      <c r="D31" s="248"/>
      <c r="E31" s="249"/>
    </row>
    <row r="32" spans="1:6" s="3" customFormat="1" ht="16.5" customHeight="1">
      <c r="A32" s="91" t="s">
        <v>35</v>
      </c>
      <c r="B32" s="91" t="s">
        <v>4</v>
      </c>
      <c r="C32" s="4"/>
      <c r="D32" s="248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8"/>
      <c r="E33" s="98"/>
    </row>
    <row r="34" spans="1:5" s="3" customFormat="1">
      <c r="A34" s="91" t="s">
        <v>37</v>
      </c>
      <c r="B34" s="91" t="s">
        <v>63</v>
      </c>
      <c r="C34" s="86"/>
      <c r="D34" s="86"/>
      <c r="E34" s="98"/>
    </row>
    <row r="35" spans="1:5" s="3" customFormat="1" ht="16.5" customHeight="1">
      <c r="A35" s="100" t="s">
        <v>292</v>
      </c>
      <c r="B35" s="100" t="s">
        <v>56</v>
      </c>
      <c r="C35" s="4"/>
      <c r="D35" s="248"/>
      <c r="E35" s="98"/>
    </row>
    <row r="36" spans="1:5" s="3" customFormat="1" ht="16.5" customHeight="1">
      <c r="A36" s="100" t="s">
        <v>293</v>
      </c>
      <c r="B36" s="100" t="s">
        <v>55</v>
      </c>
      <c r="C36" s="4"/>
      <c r="D36" s="248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48"/>
      <c r="E37" s="98"/>
    </row>
    <row r="38" spans="1:5" s="3" customFormat="1" ht="16.5" customHeight="1">
      <c r="A38" s="91" t="s">
        <v>39</v>
      </c>
      <c r="B38" s="91" t="s">
        <v>411</v>
      </c>
      <c r="C38" s="86"/>
      <c r="D38" s="86"/>
      <c r="E38" s="98"/>
    </row>
    <row r="39" spans="1:5" s="3" customFormat="1" ht="16.5" customHeight="1">
      <c r="A39" s="17" t="s">
        <v>357</v>
      </c>
      <c r="B39" s="17" t="s">
        <v>361</v>
      </c>
      <c r="C39" s="4"/>
      <c r="D39" s="248"/>
      <c r="E39" s="98"/>
    </row>
    <row r="40" spans="1:5" s="3" customFormat="1" ht="16.5" customHeight="1">
      <c r="A40" s="17" t="s">
        <v>358</v>
      </c>
      <c r="B40" s="17" t="s">
        <v>362</v>
      </c>
      <c r="C40" s="4"/>
      <c r="D40" s="248"/>
      <c r="E40" s="98"/>
    </row>
    <row r="41" spans="1:5" s="3" customFormat="1" ht="16.5" customHeight="1">
      <c r="A41" s="17" t="s">
        <v>359</v>
      </c>
      <c r="B41" s="17" t="s">
        <v>365</v>
      </c>
      <c r="C41" s="4"/>
      <c r="D41" s="248"/>
      <c r="E41" s="98"/>
    </row>
    <row r="42" spans="1:5" s="3" customFormat="1" ht="16.5" customHeight="1">
      <c r="A42" s="17" t="s">
        <v>364</v>
      </c>
      <c r="B42" s="17" t="s">
        <v>366</v>
      </c>
      <c r="C42" s="4"/>
      <c r="D42" s="248"/>
      <c r="E42" s="98"/>
    </row>
    <row r="43" spans="1:5" s="3" customFormat="1" ht="16.5" customHeight="1">
      <c r="A43" s="17" t="s">
        <v>367</v>
      </c>
      <c r="B43" s="17" t="s">
        <v>363</v>
      </c>
      <c r="C43" s="4"/>
      <c r="D43" s="248"/>
      <c r="E43" s="98"/>
    </row>
    <row r="44" spans="1:5" s="3" customFormat="1" ht="30">
      <c r="A44" s="91" t="s">
        <v>40</v>
      </c>
      <c r="B44" s="91" t="s">
        <v>28</v>
      </c>
      <c r="C44" s="4"/>
      <c r="D44" s="248"/>
      <c r="E44" s="98"/>
    </row>
    <row r="45" spans="1:5" s="3" customFormat="1" ht="16.5" customHeight="1">
      <c r="A45" s="91" t="s">
        <v>41</v>
      </c>
      <c r="B45" s="91" t="s">
        <v>24</v>
      </c>
      <c r="C45" s="4"/>
      <c r="D45" s="248"/>
      <c r="E45" s="98"/>
    </row>
    <row r="46" spans="1:5" s="3" customFormat="1" ht="16.5" customHeight="1">
      <c r="A46" s="91" t="s">
        <v>42</v>
      </c>
      <c r="B46" s="91" t="s">
        <v>25</v>
      </c>
      <c r="C46" s="4"/>
      <c r="D46" s="248"/>
      <c r="E46" s="98"/>
    </row>
    <row r="47" spans="1:5" s="3" customFormat="1" ht="16.5" customHeight="1">
      <c r="A47" s="91" t="s">
        <v>43</v>
      </c>
      <c r="B47" s="91" t="s">
        <v>26</v>
      </c>
      <c r="C47" s="4"/>
      <c r="D47" s="248"/>
      <c r="E47" s="98"/>
    </row>
    <row r="48" spans="1:5" s="3" customFormat="1" ht="16.5" customHeight="1">
      <c r="A48" s="91" t="s">
        <v>44</v>
      </c>
      <c r="B48" s="91" t="s">
        <v>412</v>
      </c>
      <c r="C48" s="86"/>
      <c r="D48" s="86"/>
      <c r="E48" s="98"/>
    </row>
    <row r="49" spans="1:6" s="3" customFormat="1" ht="16.5" customHeight="1">
      <c r="A49" s="100" t="s">
        <v>373</v>
      </c>
      <c r="B49" s="100" t="s">
        <v>376</v>
      </c>
      <c r="C49" s="4"/>
      <c r="D49" s="248"/>
      <c r="E49" s="98"/>
    </row>
    <row r="50" spans="1:6" s="3" customFormat="1" ht="16.5" customHeight="1">
      <c r="A50" s="100" t="s">
        <v>374</v>
      </c>
      <c r="B50" s="100" t="s">
        <v>375</v>
      </c>
      <c r="C50" s="4"/>
      <c r="D50" s="248"/>
      <c r="E50" s="98"/>
    </row>
    <row r="51" spans="1:6" s="3" customFormat="1" ht="16.5" customHeight="1">
      <c r="A51" s="100" t="s">
        <v>377</v>
      </c>
      <c r="B51" s="100" t="s">
        <v>378</v>
      </c>
      <c r="C51" s="4"/>
      <c r="D51" s="248"/>
      <c r="E51" s="98"/>
    </row>
    <row r="52" spans="1:6" s="3" customFormat="1">
      <c r="A52" s="91" t="s">
        <v>45</v>
      </c>
      <c r="B52" s="91" t="s">
        <v>29</v>
      </c>
      <c r="C52" s="4"/>
      <c r="D52" s="248"/>
      <c r="E52" s="98"/>
    </row>
    <row r="53" spans="1:6" s="3" customFormat="1" ht="16.5" customHeight="1">
      <c r="A53" s="91" t="s">
        <v>46</v>
      </c>
      <c r="B53" s="91" t="s">
        <v>6</v>
      </c>
      <c r="C53" s="4"/>
      <c r="D53" s="248"/>
      <c r="E53" s="249"/>
      <c r="F53" s="250"/>
    </row>
    <row r="54" spans="1:6" s="3" customFormat="1" ht="30">
      <c r="A54" s="90">
        <v>1.3</v>
      </c>
      <c r="B54" s="90" t="s">
        <v>417</v>
      </c>
      <c r="C54" s="87"/>
      <c r="D54" s="87"/>
      <c r="E54" s="249"/>
      <c r="F54" s="250"/>
    </row>
    <row r="55" spans="1:6" s="3" customFormat="1" ht="30">
      <c r="A55" s="91" t="s">
        <v>50</v>
      </c>
      <c r="B55" s="91" t="s">
        <v>48</v>
      </c>
      <c r="C55" s="4"/>
      <c r="D55" s="248"/>
      <c r="E55" s="249"/>
      <c r="F55" s="250"/>
    </row>
    <row r="56" spans="1:6" s="3" customFormat="1" ht="16.5" customHeight="1">
      <c r="A56" s="91" t="s">
        <v>51</v>
      </c>
      <c r="B56" s="91" t="s">
        <v>47</v>
      </c>
      <c r="C56" s="4"/>
      <c r="D56" s="248"/>
      <c r="E56" s="249"/>
      <c r="F56" s="250"/>
    </row>
    <row r="57" spans="1:6" s="3" customFormat="1">
      <c r="A57" s="90">
        <v>1.4</v>
      </c>
      <c r="B57" s="90" t="s">
        <v>419</v>
      </c>
      <c r="C57" s="4"/>
      <c r="D57" s="248"/>
      <c r="E57" s="249"/>
      <c r="F57" s="250"/>
    </row>
    <row r="58" spans="1:6" s="253" customFormat="1">
      <c r="A58" s="90">
        <v>1.5</v>
      </c>
      <c r="B58" s="90" t="s">
        <v>7</v>
      </c>
      <c r="C58" s="251"/>
      <c r="D58" s="41"/>
      <c r="E58" s="252"/>
    </row>
    <row r="59" spans="1:6" s="253" customFormat="1">
      <c r="A59" s="90">
        <v>1.6</v>
      </c>
      <c r="B59" s="46" t="s">
        <v>8</v>
      </c>
      <c r="C59" s="88"/>
      <c r="D59" s="89"/>
      <c r="E59" s="252"/>
    </row>
    <row r="60" spans="1:6" s="253" customFormat="1">
      <c r="A60" s="91" t="s">
        <v>299</v>
      </c>
      <c r="B60" s="47" t="s">
        <v>52</v>
      </c>
      <c r="C60" s="251"/>
      <c r="D60" s="41"/>
      <c r="E60" s="252"/>
    </row>
    <row r="61" spans="1:6" s="253" customFormat="1" ht="30">
      <c r="A61" s="91" t="s">
        <v>300</v>
      </c>
      <c r="B61" s="47" t="s">
        <v>54</v>
      </c>
      <c r="C61" s="251"/>
      <c r="D61" s="41"/>
      <c r="E61" s="252"/>
    </row>
    <row r="62" spans="1:6" s="253" customFormat="1">
      <c r="A62" s="91" t="s">
        <v>301</v>
      </c>
      <c r="B62" s="47" t="s">
        <v>53</v>
      </c>
      <c r="C62" s="41"/>
      <c r="D62" s="41"/>
      <c r="E62" s="252"/>
    </row>
    <row r="63" spans="1:6" s="253" customFormat="1">
      <c r="A63" s="91" t="s">
        <v>302</v>
      </c>
      <c r="B63" s="47" t="s">
        <v>27</v>
      </c>
      <c r="C63" s="251"/>
      <c r="D63" s="41"/>
      <c r="E63" s="252"/>
    </row>
    <row r="64" spans="1:6" s="253" customFormat="1">
      <c r="A64" s="91" t="s">
        <v>339</v>
      </c>
      <c r="B64" s="47" t="s">
        <v>340</v>
      </c>
      <c r="C64" s="251"/>
      <c r="D64" s="41"/>
      <c r="E64" s="252"/>
    </row>
    <row r="65" spans="1:5">
      <c r="A65" s="246">
        <v>2</v>
      </c>
      <c r="B65" s="246" t="s">
        <v>413</v>
      </c>
      <c r="C65" s="255"/>
      <c r="D65" s="88"/>
      <c r="E65" s="99"/>
    </row>
    <row r="66" spans="1:5">
      <c r="A66" s="101">
        <v>2.1</v>
      </c>
      <c r="B66" s="256" t="s">
        <v>100</v>
      </c>
      <c r="C66" s="257"/>
      <c r="D66" s="22"/>
      <c r="E66" s="99"/>
    </row>
    <row r="67" spans="1:5">
      <c r="A67" s="101">
        <v>2.2000000000000002</v>
      </c>
      <c r="B67" s="256" t="s">
        <v>414</v>
      </c>
      <c r="C67" s="257"/>
      <c r="D67" s="22"/>
      <c r="E67" s="99"/>
    </row>
    <row r="68" spans="1:5">
      <c r="A68" s="101">
        <v>2.2999999999999998</v>
      </c>
      <c r="B68" s="256" t="s">
        <v>104</v>
      </c>
      <c r="C68" s="257"/>
      <c r="D68" s="22"/>
      <c r="E68" s="99"/>
    </row>
    <row r="69" spans="1:5">
      <c r="A69" s="101">
        <v>2.4</v>
      </c>
      <c r="B69" s="256" t="s">
        <v>103</v>
      </c>
      <c r="C69" s="257"/>
      <c r="D69" s="22"/>
      <c r="E69" s="99"/>
    </row>
    <row r="70" spans="1:5">
      <c r="A70" s="101">
        <v>2.5</v>
      </c>
      <c r="B70" s="256" t="s">
        <v>415</v>
      </c>
      <c r="C70" s="257"/>
      <c r="D70" s="22"/>
      <c r="E70" s="99"/>
    </row>
    <row r="71" spans="1:5">
      <c r="A71" s="101">
        <v>2.6</v>
      </c>
      <c r="B71" s="256" t="s">
        <v>101</v>
      </c>
      <c r="C71" s="257"/>
      <c r="D71" s="22"/>
      <c r="E71" s="99"/>
    </row>
    <row r="72" spans="1:5">
      <c r="A72" s="101">
        <v>2.7</v>
      </c>
      <c r="B72" s="256" t="s">
        <v>102</v>
      </c>
      <c r="C72" s="258"/>
      <c r="D72" s="22"/>
      <c r="E72" s="99"/>
    </row>
    <row r="73" spans="1:5">
      <c r="A73" s="246">
        <v>3</v>
      </c>
      <c r="B73" s="246" t="s">
        <v>453</v>
      </c>
      <c r="C73" s="88"/>
      <c r="D73" s="22"/>
      <c r="E73" s="99"/>
    </row>
    <row r="74" spans="1:5">
      <c r="A74" s="246">
        <v>4</v>
      </c>
      <c r="B74" s="246" t="s">
        <v>253</v>
      </c>
      <c r="C74" s="88"/>
      <c r="D74" s="88"/>
      <c r="E74" s="99"/>
    </row>
    <row r="75" spans="1:5">
      <c r="A75" s="101">
        <v>4.0999999999999996</v>
      </c>
      <c r="B75" s="101" t="s">
        <v>254</v>
      </c>
      <c r="C75" s="257"/>
      <c r="D75" s="8"/>
      <c r="E75" s="99"/>
    </row>
    <row r="76" spans="1:5">
      <c r="A76" s="101">
        <v>4.2</v>
      </c>
      <c r="B76" s="101" t="s">
        <v>255</v>
      </c>
      <c r="C76" s="258"/>
      <c r="D76" s="8"/>
      <c r="E76" s="99"/>
    </row>
    <row r="77" spans="1:5">
      <c r="A77" s="246">
        <v>5</v>
      </c>
      <c r="B77" s="246" t="s">
        <v>281</v>
      </c>
      <c r="C77" s="287"/>
      <c r="D77" s="258"/>
      <c r="E77" s="99"/>
    </row>
    <row r="78" spans="1:5">
      <c r="B78" s="45"/>
    </row>
    <row r="79" spans="1:5">
      <c r="E79" s="5"/>
    </row>
    <row r="80" spans="1:5">
      <c r="B80" s="45"/>
    </row>
    <row r="81" spans="1:9" s="23" customFormat="1" ht="12.75"/>
    <row r="82" spans="1:9">
      <c r="A82" s="72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2" t="s">
        <v>450</v>
      </c>
      <c r="D85" s="12"/>
      <c r="E85"/>
      <c r="F85"/>
      <c r="G85"/>
      <c r="H85"/>
      <c r="I85"/>
    </row>
    <row r="86" spans="1:9">
      <c r="A86"/>
      <c r="B86" s="2" t="s">
        <v>451</v>
      </c>
      <c r="D86" s="12"/>
      <c r="E86"/>
      <c r="F86"/>
      <c r="G86"/>
      <c r="H86"/>
      <c r="I86"/>
    </row>
    <row r="87" spans="1:9" customFormat="1" ht="12.75">
      <c r="B87" s="68" t="s">
        <v>140</v>
      </c>
    </row>
    <row r="8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329</v>
      </c>
      <c r="B1" s="80"/>
      <c r="C1" s="410" t="s">
        <v>110</v>
      </c>
      <c r="D1" s="410"/>
      <c r="E1" s="94"/>
    </row>
    <row r="2" spans="1:5" s="6" customFormat="1">
      <c r="A2" s="77" t="s">
        <v>330</v>
      </c>
      <c r="B2" s="80"/>
      <c r="C2" s="408" t="s">
        <v>527</v>
      </c>
      <c r="D2" s="408"/>
      <c r="E2" s="94"/>
    </row>
    <row r="3" spans="1:5" s="6" customFormat="1">
      <c r="A3" s="79" t="s">
        <v>141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399" t="s">
        <v>526</v>
      </c>
      <c r="B6" s="399"/>
      <c r="C6" s="399"/>
      <c r="D6" s="10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5" s="9" customFormat="1" ht="18">
      <c r="A10" s="101" t="s">
        <v>331</v>
      </c>
      <c r="B10" s="101"/>
      <c r="C10" s="4"/>
      <c r="D10" s="4"/>
      <c r="E10" s="96"/>
    </row>
    <row r="11" spans="1:5" s="10" customFormat="1">
      <c r="A11" s="101" t="s">
        <v>332</v>
      </c>
      <c r="B11" s="101"/>
      <c r="C11" s="4"/>
      <c r="D11" s="4"/>
      <c r="E11" s="97"/>
    </row>
    <row r="12" spans="1:5" s="10" customFormat="1">
      <c r="A12" s="90" t="s">
        <v>280</v>
      </c>
      <c r="B12" s="90"/>
      <c r="C12" s="4"/>
      <c r="D12" s="4"/>
      <c r="E12" s="97"/>
    </row>
    <row r="13" spans="1:5" s="10" customFormat="1">
      <c r="A13" s="90" t="s">
        <v>280</v>
      </c>
      <c r="B13" s="90"/>
      <c r="C13" s="4"/>
      <c r="D13" s="4"/>
      <c r="E13" s="97"/>
    </row>
    <row r="14" spans="1:5" s="10" customFormat="1">
      <c r="A14" s="90" t="s">
        <v>280</v>
      </c>
      <c r="B14" s="90"/>
      <c r="C14" s="4"/>
      <c r="D14" s="4"/>
      <c r="E14" s="97"/>
    </row>
    <row r="15" spans="1:5" s="10" customFormat="1">
      <c r="A15" s="90" t="s">
        <v>280</v>
      </c>
      <c r="B15" s="90"/>
      <c r="C15" s="4"/>
      <c r="D15" s="4"/>
      <c r="E15" s="97"/>
    </row>
    <row r="16" spans="1:5" s="10" customFormat="1">
      <c r="A16" s="90" t="s">
        <v>280</v>
      </c>
      <c r="B16" s="90"/>
      <c r="C16" s="4"/>
      <c r="D16" s="4"/>
      <c r="E16" s="97"/>
    </row>
    <row r="17" spans="1:5" s="10" customFormat="1" ht="17.25" customHeight="1">
      <c r="A17" s="101" t="s">
        <v>333</v>
      </c>
      <c r="B17" s="90"/>
      <c r="C17" s="4"/>
      <c r="D17" s="4"/>
      <c r="E17" s="97"/>
    </row>
    <row r="18" spans="1:5" s="10" customFormat="1" ht="18" customHeight="1">
      <c r="A18" s="101" t="s">
        <v>334</v>
      </c>
      <c r="B18" s="90"/>
      <c r="C18" s="4"/>
      <c r="D18" s="4"/>
      <c r="E18" s="97"/>
    </row>
    <row r="19" spans="1:5" s="10" customFormat="1">
      <c r="A19" s="90" t="s">
        <v>280</v>
      </c>
      <c r="B19" s="90"/>
      <c r="C19" s="4"/>
      <c r="D19" s="4"/>
      <c r="E19" s="97"/>
    </row>
    <row r="20" spans="1:5" s="10" customFormat="1">
      <c r="A20" s="90" t="s">
        <v>280</v>
      </c>
      <c r="B20" s="90"/>
      <c r="C20" s="4"/>
      <c r="D20" s="4"/>
      <c r="E20" s="97"/>
    </row>
    <row r="21" spans="1:5" s="10" customFormat="1">
      <c r="A21" s="90" t="s">
        <v>280</v>
      </c>
      <c r="B21" s="90"/>
      <c r="C21" s="4"/>
      <c r="D21" s="4"/>
      <c r="E21" s="97"/>
    </row>
    <row r="22" spans="1:5" s="10" customFormat="1">
      <c r="A22" s="90" t="s">
        <v>280</v>
      </c>
      <c r="B22" s="90"/>
      <c r="C22" s="4"/>
      <c r="D22" s="4"/>
      <c r="E22" s="97"/>
    </row>
    <row r="23" spans="1:5" s="10" customFormat="1">
      <c r="A23" s="90" t="s">
        <v>280</v>
      </c>
      <c r="B23" s="90"/>
      <c r="C23" s="4"/>
      <c r="D23" s="4"/>
      <c r="E23" s="97"/>
    </row>
    <row r="24" spans="1:5">
      <c r="A24" s="102"/>
      <c r="B24" s="102" t="s">
        <v>338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67" t="s">
        <v>443</v>
      </c>
      <c r="E26" s="5"/>
    </row>
    <row r="27" spans="1:5">
      <c r="A27" s="2" t="s">
        <v>444</v>
      </c>
    </row>
    <row r="28" spans="1:5">
      <c r="A28" s="220" t="s">
        <v>445</v>
      </c>
    </row>
    <row r="29" spans="1:5">
      <c r="A29" s="220"/>
    </row>
    <row r="30" spans="1:5">
      <c r="A30" s="220" t="s">
        <v>353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2"/>
      <c r="B35" s="72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8"/>
      <c r="B37" s="68" t="s">
        <v>140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7" t="s">
        <v>416</v>
      </c>
      <c r="B1" s="77"/>
      <c r="C1" s="80"/>
      <c r="D1" s="80"/>
      <c r="E1" s="80"/>
      <c r="F1" s="80"/>
      <c r="G1" s="232"/>
      <c r="H1" s="232"/>
      <c r="I1" s="410" t="s">
        <v>110</v>
      </c>
      <c r="J1" s="410"/>
    </row>
    <row r="2" spans="1:10" ht="15">
      <c r="A2" s="79" t="s">
        <v>141</v>
      </c>
      <c r="B2" s="77"/>
      <c r="C2" s="80"/>
      <c r="D2" s="80"/>
      <c r="E2" s="80"/>
      <c r="F2" s="80"/>
      <c r="G2" s="232"/>
      <c r="H2" s="232"/>
      <c r="I2" s="408" t="s">
        <v>527</v>
      </c>
      <c r="J2" s="408"/>
    </row>
    <row r="3" spans="1:10" ht="15">
      <c r="A3" s="79"/>
      <c r="B3" s="79"/>
      <c r="C3" s="77"/>
      <c r="D3" s="77"/>
      <c r="E3" s="77"/>
      <c r="F3" s="77"/>
      <c r="G3" s="168"/>
      <c r="H3" s="168"/>
      <c r="I3" s="232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399" t="s">
        <v>526</v>
      </c>
      <c r="B5" s="399"/>
      <c r="C5" s="399"/>
      <c r="D5" s="104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7"/>
      <c r="B7" s="167"/>
      <c r="C7" s="167"/>
      <c r="D7" s="226"/>
      <c r="E7" s="167"/>
      <c r="F7" s="167"/>
      <c r="G7" s="81"/>
      <c r="H7" s="81"/>
      <c r="I7" s="81"/>
    </row>
    <row r="8" spans="1:10" ht="45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347</v>
      </c>
      <c r="F8" s="93" t="s">
        <v>351</v>
      </c>
      <c r="G8" s="82" t="s">
        <v>10</v>
      </c>
      <c r="H8" s="82" t="s">
        <v>9</v>
      </c>
      <c r="I8" s="82" t="s">
        <v>398</v>
      </c>
      <c r="J8" s="235" t="s">
        <v>350</v>
      </c>
    </row>
    <row r="9" spans="1:10" ht="27">
      <c r="A9" s="101">
        <v>1</v>
      </c>
      <c r="B9" s="394" t="s">
        <v>495</v>
      </c>
      <c r="C9" s="394" t="s">
        <v>496</v>
      </c>
      <c r="D9" s="394">
        <v>1025015031</v>
      </c>
      <c r="E9" s="394" t="s">
        <v>497</v>
      </c>
      <c r="F9" s="394" t="s">
        <v>498</v>
      </c>
      <c r="G9" s="395">
        <v>600</v>
      </c>
      <c r="H9" s="395">
        <v>480</v>
      </c>
      <c r="I9" s="395">
        <v>120</v>
      </c>
      <c r="J9" s="235" t="s">
        <v>0</v>
      </c>
    </row>
    <row r="10" spans="1:10" ht="15">
      <c r="A10" s="101">
        <v>2</v>
      </c>
      <c r="B10" s="394" t="s">
        <v>499</v>
      </c>
      <c r="C10" s="394" t="s">
        <v>500</v>
      </c>
      <c r="D10" s="394">
        <v>1006010085</v>
      </c>
      <c r="E10" s="394" t="s">
        <v>501</v>
      </c>
      <c r="F10" s="394" t="s">
        <v>498</v>
      </c>
      <c r="G10" s="395">
        <v>562.5</v>
      </c>
      <c r="H10" s="395">
        <v>450</v>
      </c>
      <c r="I10" s="395">
        <v>112.5</v>
      </c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>
      <c r="A33" s="90" t="s">
        <v>278</v>
      </c>
      <c r="B33" s="90"/>
      <c r="C33" s="90"/>
      <c r="D33" s="90"/>
      <c r="E33" s="90"/>
      <c r="F33" s="101"/>
      <c r="G33" s="4"/>
      <c r="H33" s="4"/>
      <c r="I33" s="4"/>
    </row>
    <row r="34" spans="1:9" ht="15">
      <c r="A34" s="90"/>
      <c r="B34" s="102"/>
      <c r="C34" s="102"/>
      <c r="D34" s="102"/>
      <c r="E34" s="102"/>
      <c r="F34" s="90" t="s">
        <v>459</v>
      </c>
      <c r="G34" s="89">
        <v>1163</v>
      </c>
      <c r="H34" s="89">
        <v>930</v>
      </c>
      <c r="I34" s="89">
        <v>233</v>
      </c>
    </row>
    <row r="35" spans="1:9" ht="15">
      <c r="A35" s="233"/>
      <c r="B35" s="233"/>
      <c r="C35" s="233"/>
      <c r="D35" s="233"/>
      <c r="E35" s="233"/>
      <c r="F35" s="233"/>
      <c r="G35" s="233"/>
      <c r="H35" s="189"/>
      <c r="I35" s="189"/>
    </row>
    <row r="36" spans="1:9" ht="15">
      <c r="A36" s="234" t="s">
        <v>447</v>
      </c>
      <c r="B36" s="234"/>
      <c r="C36" s="233"/>
      <c r="D36" s="233"/>
      <c r="E36" s="233"/>
      <c r="F36" s="233"/>
      <c r="G36" s="233"/>
      <c r="H36" s="189"/>
      <c r="I36" s="189"/>
    </row>
    <row r="37" spans="1:9" ht="15">
      <c r="A37" s="234"/>
      <c r="B37" s="234"/>
      <c r="C37" s="233"/>
      <c r="D37" s="233"/>
      <c r="E37" s="233"/>
      <c r="F37" s="233"/>
      <c r="G37" s="233"/>
      <c r="H37" s="189"/>
      <c r="I37" s="189"/>
    </row>
    <row r="38" spans="1:9" ht="15">
      <c r="A38" s="234"/>
      <c r="B38" s="234"/>
      <c r="C38" s="189"/>
      <c r="D38" s="189"/>
      <c r="E38" s="189"/>
      <c r="F38" s="189"/>
      <c r="G38" s="189"/>
      <c r="H38" s="189"/>
      <c r="I38" s="189"/>
    </row>
    <row r="39" spans="1:9" ht="15">
      <c r="A39" s="234"/>
      <c r="B39" s="234"/>
      <c r="C39" s="189"/>
      <c r="D39" s="189"/>
      <c r="E39" s="189"/>
      <c r="F39" s="189"/>
      <c r="G39" s="189"/>
      <c r="H39" s="189"/>
      <c r="I39" s="189"/>
    </row>
    <row r="40" spans="1:9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93"/>
      <c r="F43" s="193"/>
      <c r="G43" s="193"/>
      <c r="H43" s="189"/>
      <c r="I43" s="189"/>
    </row>
    <row r="44" spans="1:9" ht="15">
      <c r="A44" s="195"/>
      <c r="B44" s="195"/>
      <c r="C44" s="195" t="s">
        <v>397</v>
      </c>
      <c r="D44" s="195"/>
      <c r="E44" s="195"/>
      <c r="F44" s="195"/>
      <c r="G44" s="195"/>
      <c r="H44" s="189"/>
      <c r="I44" s="189"/>
    </row>
    <row r="45" spans="1:9" ht="15">
      <c r="A45" s="189"/>
      <c r="B45" s="189"/>
      <c r="C45" s="189" t="s">
        <v>396</v>
      </c>
      <c r="D45" s="189"/>
      <c r="E45" s="189"/>
      <c r="F45" s="189"/>
      <c r="G45" s="189"/>
      <c r="H45" s="189"/>
      <c r="I45" s="189"/>
    </row>
    <row r="46" spans="1:9">
      <c r="A46" s="197"/>
      <c r="B46" s="197"/>
      <c r="C46" s="197" t="s">
        <v>140</v>
      </c>
      <c r="D46" s="197"/>
      <c r="E46" s="197"/>
      <c r="F46" s="197"/>
      <c r="G46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7" t="s">
        <v>368</v>
      </c>
      <c r="B1" s="80"/>
      <c r="C1" s="80"/>
      <c r="D1" s="80"/>
      <c r="E1" s="80"/>
      <c r="F1" s="80"/>
      <c r="G1" s="410" t="s">
        <v>110</v>
      </c>
      <c r="H1" s="410"/>
    </row>
    <row r="2" spans="1:8" ht="15">
      <c r="A2" s="79" t="s">
        <v>141</v>
      </c>
      <c r="B2" s="80"/>
      <c r="C2" s="80"/>
      <c r="D2" s="80"/>
      <c r="E2" s="80"/>
      <c r="F2" s="80"/>
      <c r="G2" s="408" t="s">
        <v>527</v>
      </c>
      <c r="H2" s="408"/>
    </row>
    <row r="3" spans="1:8" ht="15">
      <c r="A3" s="79"/>
      <c r="B3" s="79"/>
      <c r="C3" s="79"/>
      <c r="D3" s="79"/>
      <c r="E3" s="79"/>
      <c r="F3" s="79"/>
      <c r="G3" s="168"/>
      <c r="H3" s="168"/>
    </row>
    <row r="4" spans="1:8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5">
      <c r="A5" s="399" t="s">
        <v>526</v>
      </c>
      <c r="B5" s="399"/>
      <c r="C5" s="399"/>
      <c r="D5" s="104"/>
      <c r="E5" s="83"/>
      <c r="F5" s="83"/>
      <c r="G5" s="84"/>
      <c r="H5" s="84"/>
    </row>
    <row r="6" spans="1:8" ht="15">
      <c r="A6" s="80"/>
      <c r="B6" s="80"/>
      <c r="C6" s="80"/>
      <c r="D6" s="80"/>
      <c r="E6" s="80"/>
      <c r="F6" s="80"/>
      <c r="G6" s="79"/>
      <c r="H6" s="79"/>
    </row>
    <row r="7" spans="1:8" ht="15">
      <c r="A7" s="167"/>
      <c r="B7" s="167"/>
      <c r="C7" s="280"/>
      <c r="D7" s="167"/>
      <c r="E7" s="167"/>
      <c r="F7" s="167"/>
      <c r="G7" s="81"/>
      <c r="H7" s="81"/>
    </row>
    <row r="8" spans="1:8" ht="45">
      <c r="A8" s="93" t="s">
        <v>342</v>
      </c>
      <c r="B8" s="93" t="s">
        <v>343</v>
      </c>
      <c r="C8" s="93" t="s">
        <v>228</v>
      </c>
      <c r="D8" s="93" t="s">
        <v>346</v>
      </c>
      <c r="E8" s="93" t="s">
        <v>345</v>
      </c>
      <c r="F8" s="93" t="s">
        <v>392</v>
      </c>
      <c r="G8" s="82" t="s">
        <v>10</v>
      </c>
      <c r="H8" s="82" t="s">
        <v>9</v>
      </c>
    </row>
    <row r="9" spans="1:8" ht="15">
      <c r="A9" s="101"/>
      <c r="B9" s="101"/>
      <c r="C9" s="101"/>
      <c r="D9" s="101"/>
      <c r="E9" s="101"/>
      <c r="F9" s="101"/>
      <c r="G9" s="4"/>
      <c r="H9" s="4"/>
    </row>
    <row r="10" spans="1:8" ht="15">
      <c r="A10" s="101"/>
      <c r="B10" s="101"/>
      <c r="C10" s="101"/>
      <c r="D10" s="101"/>
      <c r="E10" s="101"/>
      <c r="F10" s="101"/>
      <c r="G10" s="4"/>
      <c r="H10" s="4"/>
    </row>
    <row r="11" spans="1:8" ht="15">
      <c r="A11" s="90"/>
      <c r="B11" s="90"/>
      <c r="C11" s="90"/>
      <c r="D11" s="90"/>
      <c r="E11" s="90"/>
      <c r="F11" s="90"/>
      <c r="G11" s="4"/>
      <c r="H11" s="4"/>
    </row>
    <row r="12" spans="1:8" ht="15">
      <c r="A12" s="90"/>
      <c r="B12" s="90"/>
      <c r="C12" s="90"/>
      <c r="D12" s="90"/>
      <c r="E12" s="90"/>
      <c r="F12" s="90"/>
      <c r="G12" s="4"/>
      <c r="H12" s="4"/>
    </row>
    <row r="13" spans="1:8" ht="15">
      <c r="A13" s="90"/>
      <c r="B13" s="90"/>
      <c r="C13" s="90"/>
      <c r="D13" s="90"/>
      <c r="E13" s="90"/>
      <c r="F13" s="90"/>
      <c r="G13" s="4"/>
      <c r="H13" s="4"/>
    </row>
    <row r="14" spans="1:8" ht="15">
      <c r="A14" s="90"/>
      <c r="B14" s="90"/>
      <c r="C14" s="90"/>
      <c r="D14" s="90"/>
      <c r="E14" s="90"/>
      <c r="F14" s="90"/>
      <c r="G14" s="4"/>
      <c r="H14" s="4"/>
    </row>
    <row r="15" spans="1:8" ht="15">
      <c r="A15" s="90"/>
      <c r="B15" s="90"/>
      <c r="C15" s="90"/>
      <c r="D15" s="90"/>
      <c r="E15" s="90"/>
      <c r="F15" s="90"/>
      <c r="G15" s="4"/>
      <c r="H15" s="4"/>
    </row>
    <row r="16" spans="1:8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8" ht="15">
      <c r="A33" s="90"/>
      <c r="B33" s="90"/>
      <c r="C33" s="90"/>
      <c r="D33" s="90"/>
      <c r="E33" s="90"/>
      <c r="F33" s="90"/>
      <c r="G33" s="4"/>
      <c r="H33" s="4"/>
    </row>
    <row r="34" spans="1:8" ht="15">
      <c r="A34" s="102"/>
      <c r="B34" s="102"/>
      <c r="C34" s="102"/>
      <c r="D34" s="102"/>
      <c r="E34" s="102"/>
      <c r="F34" s="102" t="s">
        <v>341</v>
      </c>
      <c r="G34" s="89">
        <f>SUM(G9:G33)</f>
        <v>0</v>
      </c>
      <c r="H34" s="89">
        <f>SUM(H9:H33)</f>
        <v>0</v>
      </c>
    </row>
    <row r="35" spans="1:8" ht="15">
      <c r="A35" s="233"/>
      <c r="B35" s="233"/>
      <c r="C35" s="233"/>
      <c r="D35" s="233"/>
      <c r="E35" s="233"/>
      <c r="F35" s="233"/>
      <c r="G35" s="189"/>
      <c r="H35" s="189"/>
    </row>
    <row r="36" spans="1:8" ht="15">
      <c r="A36" s="234" t="s">
        <v>352</v>
      </c>
      <c r="B36" s="233"/>
      <c r="C36" s="233"/>
      <c r="D36" s="233"/>
      <c r="E36" s="233"/>
      <c r="F36" s="233"/>
      <c r="G36" s="189"/>
      <c r="H36" s="189"/>
    </row>
    <row r="37" spans="1:8" ht="15">
      <c r="A37" s="234" t="s">
        <v>355</v>
      </c>
      <c r="B37" s="233"/>
      <c r="C37" s="233"/>
      <c r="D37" s="233"/>
      <c r="E37" s="233"/>
      <c r="F37" s="233"/>
      <c r="G37" s="189"/>
      <c r="H37" s="189"/>
    </row>
    <row r="38" spans="1:8" ht="15">
      <c r="A38" s="234"/>
      <c r="B38" s="189"/>
      <c r="C38" s="189"/>
      <c r="D38" s="189"/>
      <c r="E38" s="189"/>
      <c r="F38" s="189"/>
      <c r="G38" s="189"/>
      <c r="H38" s="189"/>
    </row>
    <row r="39" spans="1:8" ht="15">
      <c r="A39" s="234"/>
      <c r="B39" s="189"/>
      <c r="C39" s="189"/>
      <c r="D39" s="189"/>
      <c r="E39" s="189"/>
      <c r="F39" s="189"/>
      <c r="G39" s="189"/>
      <c r="H39" s="189"/>
    </row>
    <row r="40" spans="1:8">
      <c r="A40" s="230"/>
      <c r="B40" s="230"/>
      <c r="C40" s="230"/>
      <c r="D40" s="230"/>
      <c r="E40" s="230"/>
      <c r="F40" s="230"/>
      <c r="G40" s="230"/>
      <c r="H40" s="230"/>
    </row>
    <row r="41" spans="1:8" ht="15">
      <c r="A41" s="195" t="s">
        <v>107</v>
      </c>
      <c r="B41" s="189"/>
      <c r="C41" s="189"/>
      <c r="D41" s="189"/>
      <c r="E41" s="189"/>
      <c r="F41" s="189"/>
      <c r="G41" s="189"/>
      <c r="H41" s="189"/>
    </row>
    <row r="42" spans="1:8" ht="15">
      <c r="A42" s="189"/>
      <c r="B42" s="189"/>
      <c r="C42" s="189"/>
      <c r="D42" s="189"/>
      <c r="E42" s="189"/>
      <c r="F42" s="189"/>
      <c r="G42" s="189"/>
      <c r="H42" s="189"/>
    </row>
    <row r="43" spans="1:8" ht="15">
      <c r="A43" s="189"/>
      <c r="B43" s="189"/>
      <c r="C43" s="189"/>
      <c r="D43" s="189"/>
      <c r="E43" s="189"/>
      <c r="F43" s="189"/>
      <c r="G43" s="189"/>
      <c r="H43" s="196"/>
    </row>
    <row r="44" spans="1:8" ht="15">
      <c r="A44" s="195"/>
      <c r="B44" s="195" t="s">
        <v>272</v>
      </c>
      <c r="C44" s="195"/>
      <c r="D44" s="195"/>
      <c r="E44" s="195"/>
      <c r="F44" s="195"/>
      <c r="G44" s="189"/>
      <c r="H44" s="196"/>
    </row>
    <row r="45" spans="1:8" ht="15">
      <c r="A45" s="189"/>
      <c r="B45" s="189" t="s">
        <v>271</v>
      </c>
      <c r="C45" s="189"/>
      <c r="D45" s="189"/>
      <c r="E45" s="189"/>
      <c r="F45" s="189"/>
      <c r="G45" s="189"/>
      <c r="H45" s="196"/>
    </row>
    <row r="46" spans="1:8">
      <c r="A46" s="197"/>
      <c r="B46" s="197" t="s">
        <v>140</v>
      </c>
      <c r="C46" s="197"/>
      <c r="D46" s="197"/>
      <c r="E46" s="197"/>
      <c r="F46" s="197"/>
      <c r="G46" s="190"/>
      <c r="H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7" t="s">
        <v>471</v>
      </c>
      <c r="B1" s="77"/>
      <c r="C1" s="80"/>
      <c r="D1" s="80"/>
      <c r="E1" s="80"/>
      <c r="F1" s="80"/>
      <c r="G1" s="410" t="s">
        <v>110</v>
      </c>
      <c r="H1" s="410"/>
    </row>
    <row r="2" spans="1:10" ht="15">
      <c r="A2" s="79" t="s">
        <v>141</v>
      </c>
      <c r="B2" s="77"/>
      <c r="C2" s="80"/>
      <c r="D2" s="80"/>
      <c r="E2" s="80"/>
      <c r="F2" s="80"/>
      <c r="G2" s="408" t="s">
        <v>527</v>
      </c>
      <c r="H2" s="408"/>
    </row>
    <row r="3" spans="1:10" ht="15">
      <c r="A3" s="79"/>
      <c r="B3" s="79"/>
      <c r="C3" s="79"/>
      <c r="D3" s="79"/>
      <c r="E3" s="79"/>
      <c r="F3" s="79"/>
      <c r="G3" s="224"/>
      <c r="H3" s="224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>
      <c r="A5" s="399" t="s">
        <v>526</v>
      </c>
      <c r="B5" s="399"/>
      <c r="C5" s="399"/>
      <c r="D5" s="104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3"/>
      <c r="B7" s="223"/>
      <c r="C7" s="223"/>
      <c r="D7" s="226"/>
      <c r="E7" s="223"/>
      <c r="F7" s="223"/>
      <c r="G7" s="81"/>
      <c r="H7" s="81"/>
    </row>
    <row r="8" spans="1:10" ht="30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351</v>
      </c>
      <c r="F8" s="93" t="s">
        <v>344</v>
      </c>
      <c r="G8" s="82" t="s">
        <v>10</v>
      </c>
      <c r="H8" s="82" t="s">
        <v>9</v>
      </c>
      <c r="J8" s="235" t="s">
        <v>350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5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349</v>
      </c>
      <c r="G34" s="89">
        <f>SUM(G9:G33)</f>
        <v>0</v>
      </c>
      <c r="H34" s="89">
        <f>SUM(H9:H33)</f>
        <v>0</v>
      </c>
    </row>
    <row r="35" spans="1:9" ht="15">
      <c r="A35" s="233"/>
      <c r="B35" s="233"/>
      <c r="C35" s="233"/>
      <c r="D35" s="233"/>
      <c r="E35" s="233"/>
      <c r="F35" s="233"/>
      <c r="G35" s="233"/>
      <c r="H35" s="189"/>
      <c r="I35" s="189"/>
    </row>
    <row r="36" spans="1:9" ht="15">
      <c r="A36" s="234" t="s">
        <v>403</v>
      </c>
      <c r="B36" s="234"/>
      <c r="C36" s="233"/>
      <c r="D36" s="233"/>
      <c r="E36" s="233"/>
      <c r="F36" s="233"/>
      <c r="G36" s="233"/>
      <c r="H36" s="189"/>
      <c r="I36" s="189"/>
    </row>
    <row r="37" spans="1:9" ht="15">
      <c r="A37" s="234" t="s">
        <v>348</v>
      </c>
      <c r="B37" s="234"/>
      <c r="C37" s="233"/>
      <c r="D37" s="233"/>
      <c r="E37" s="233"/>
      <c r="F37" s="233"/>
      <c r="G37" s="233"/>
      <c r="H37" s="189"/>
      <c r="I37" s="189"/>
    </row>
    <row r="38" spans="1:9" ht="15">
      <c r="A38" s="234"/>
      <c r="B38" s="234"/>
      <c r="C38" s="189"/>
      <c r="D38" s="189"/>
      <c r="E38" s="189"/>
      <c r="F38" s="189"/>
      <c r="G38" s="189"/>
      <c r="H38" s="189"/>
      <c r="I38" s="189"/>
    </row>
    <row r="39" spans="1:9" ht="15">
      <c r="A39" s="234"/>
      <c r="B39" s="234"/>
      <c r="C39" s="189"/>
      <c r="D39" s="189"/>
      <c r="E39" s="189"/>
      <c r="F39" s="189"/>
      <c r="G39" s="189"/>
      <c r="H39" s="189"/>
      <c r="I39" s="189"/>
    </row>
    <row r="40" spans="1:9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436</v>
      </c>
      <c r="D44" s="195"/>
      <c r="E44" s="233"/>
      <c r="F44" s="195"/>
      <c r="G44" s="195"/>
      <c r="H44" s="189"/>
      <c r="I44" s="196"/>
    </row>
    <row r="45" spans="1:9" ht="15">
      <c r="A45" s="189"/>
      <c r="B45" s="189"/>
      <c r="C45" s="189" t="s">
        <v>271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140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304</v>
      </c>
      <c r="B1" s="117"/>
      <c r="C1" s="410" t="s">
        <v>110</v>
      </c>
      <c r="D1" s="410"/>
      <c r="E1" s="155"/>
    </row>
    <row r="2" spans="1:12">
      <c r="A2" s="79" t="s">
        <v>141</v>
      </c>
      <c r="B2" s="117"/>
      <c r="C2" s="408" t="s">
        <v>527</v>
      </c>
      <c r="D2" s="409"/>
      <c r="E2" s="155"/>
    </row>
    <row r="3" spans="1:12">
      <c r="A3" s="79"/>
      <c r="B3" s="117"/>
      <c r="C3" s="78"/>
      <c r="D3" s="78"/>
      <c r="E3" s="155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>
      <c r="A5" s="399" t="s">
        <v>526</v>
      </c>
      <c r="B5" s="399"/>
      <c r="C5" s="399"/>
      <c r="D5" s="104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103"/>
      <c r="B7" s="103"/>
      <c r="C7" s="81"/>
      <c r="D7" s="81"/>
      <c r="E7" s="156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6"/>
    </row>
    <row r="9" spans="1:12" s="9" customFormat="1" ht="18">
      <c r="A9" s="13">
        <v>1</v>
      </c>
      <c r="B9" s="13" t="s">
        <v>57</v>
      </c>
      <c r="C9" s="85">
        <f>SUM(C10,C13,C52,C55,C56,C57,C74,C75)</f>
        <v>21755.25</v>
      </c>
      <c r="D9" s="85">
        <f>SUM(D10,D13,D52,D55,D56,D57,D63,D70,D71,D75)</f>
        <v>20900.75</v>
      </c>
      <c r="E9" s="157"/>
    </row>
    <row r="10" spans="1:12" s="9" customFormat="1" ht="18">
      <c r="A10" s="14">
        <v>1.1000000000000001</v>
      </c>
      <c r="B10" s="14" t="s">
        <v>58</v>
      </c>
      <c r="C10" s="87">
        <f>SUM(C11:C12)</f>
        <v>1163</v>
      </c>
      <c r="D10" s="87">
        <f>SUM(D11:D12)</f>
        <v>1163</v>
      </c>
      <c r="E10" s="157"/>
    </row>
    <row r="11" spans="1:12" s="9" customFormat="1" ht="16.5" customHeight="1">
      <c r="A11" s="16" t="s">
        <v>30</v>
      </c>
      <c r="B11" s="16" t="s">
        <v>59</v>
      </c>
      <c r="C11" s="34">
        <v>1163</v>
      </c>
      <c r="D11" s="35">
        <v>1163</v>
      </c>
      <c r="E11" s="157"/>
    </row>
    <row r="12" spans="1:12" ht="16.5" customHeight="1">
      <c r="A12" s="16" t="s">
        <v>31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60</v>
      </c>
      <c r="C13" s="87">
        <f>SUM(C14,C17,C29:C32,C35,C36,C42,C43,C44,C45,C46,C50,C51)</f>
        <v>20592.25</v>
      </c>
      <c r="D13" s="87">
        <f>SUM(D14,D17,D29:D32,D35,D36,D42,D43,D44,D45,D46,D50,D51)</f>
        <v>19737.75</v>
      </c>
      <c r="E13" s="155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6"/>
      <c r="D15" s="37"/>
      <c r="E15" s="155"/>
    </row>
    <row r="16" spans="1:12" ht="17.25" customHeight="1">
      <c r="A16" s="17" t="s">
        <v>99</v>
      </c>
      <c r="B16" s="17" t="s">
        <v>62</v>
      </c>
      <c r="C16" s="36"/>
      <c r="D16" s="37"/>
      <c r="E16" s="155"/>
    </row>
    <row r="17" spans="1:5">
      <c r="A17" s="16" t="s">
        <v>33</v>
      </c>
      <c r="B17" s="16" t="s">
        <v>2</v>
      </c>
      <c r="C17" s="87">
        <f>SUM(C18:C23,C28)</f>
        <v>1334.5</v>
      </c>
      <c r="D17" s="87">
        <f>SUM(D18:D23,D28)</f>
        <v>1230</v>
      </c>
      <c r="E17" s="155"/>
    </row>
    <row r="18" spans="1:5" ht="30">
      <c r="A18" s="17" t="s">
        <v>12</v>
      </c>
      <c r="B18" s="17" t="s">
        <v>251</v>
      </c>
      <c r="C18" s="38"/>
      <c r="D18" s="39"/>
      <c r="E18" s="155"/>
    </row>
    <row r="19" spans="1:5">
      <c r="A19" s="17" t="s">
        <v>13</v>
      </c>
      <c r="B19" s="17" t="s">
        <v>14</v>
      </c>
      <c r="C19" s="38"/>
      <c r="D19" s="40"/>
      <c r="E19" s="155"/>
    </row>
    <row r="20" spans="1:5" ht="30">
      <c r="A20" s="17" t="s">
        <v>283</v>
      </c>
      <c r="B20" s="17" t="s">
        <v>22</v>
      </c>
      <c r="C20" s="38"/>
      <c r="D20" s="41"/>
      <c r="E20" s="155"/>
    </row>
    <row r="21" spans="1:5">
      <c r="A21" s="17" t="s">
        <v>284</v>
      </c>
      <c r="B21" s="17" t="s">
        <v>15</v>
      </c>
      <c r="C21" s="38">
        <v>1334.5</v>
      </c>
      <c r="D21" s="41">
        <v>1230</v>
      </c>
      <c r="E21" s="155"/>
    </row>
    <row r="22" spans="1:5">
      <c r="A22" s="17" t="s">
        <v>285</v>
      </c>
      <c r="B22" s="17" t="s">
        <v>16</v>
      </c>
      <c r="C22" s="38"/>
      <c r="D22" s="41"/>
      <c r="E22" s="155"/>
    </row>
    <row r="23" spans="1:5">
      <c r="A23" s="17" t="s">
        <v>286</v>
      </c>
      <c r="B23" s="17" t="s">
        <v>17</v>
      </c>
      <c r="C23" s="120">
        <f>SUM(C24:C27)</f>
        <v>0</v>
      </c>
      <c r="D23" s="120">
        <f>SUM(D24:D27)</f>
        <v>0</v>
      </c>
      <c r="E23" s="155"/>
    </row>
    <row r="24" spans="1:5" ht="16.5" customHeight="1">
      <c r="A24" s="18" t="s">
        <v>287</v>
      </c>
      <c r="B24" s="18" t="s">
        <v>18</v>
      </c>
      <c r="C24" s="38"/>
      <c r="D24" s="41"/>
      <c r="E24" s="155"/>
    </row>
    <row r="25" spans="1:5" ht="16.5" customHeight="1">
      <c r="A25" s="18" t="s">
        <v>288</v>
      </c>
      <c r="B25" s="18" t="s">
        <v>19</v>
      </c>
      <c r="C25" s="38"/>
      <c r="D25" s="41"/>
      <c r="E25" s="155"/>
    </row>
    <row r="26" spans="1:5" ht="16.5" customHeight="1">
      <c r="A26" s="18" t="s">
        <v>289</v>
      </c>
      <c r="B26" s="18" t="s">
        <v>20</v>
      </c>
      <c r="C26" s="38"/>
      <c r="D26" s="41"/>
      <c r="E26" s="155"/>
    </row>
    <row r="27" spans="1:5" ht="16.5" customHeight="1">
      <c r="A27" s="18" t="s">
        <v>290</v>
      </c>
      <c r="B27" s="18" t="s">
        <v>23</v>
      </c>
      <c r="C27" s="38"/>
      <c r="D27" s="42"/>
      <c r="E27" s="155"/>
    </row>
    <row r="28" spans="1:5">
      <c r="A28" s="17" t="s">
        <v>291</v>
      </c>
      <c r="B28" s="17" t="s">
        <v>21</v>
      </c>
      <c r="C28" s="38"/>
      <c r="D28" s="42"/>
      <c r="E28" s="155"/>
    </row>
    <row r="29" spans="1:5">
      <c r="A29" s="16" t="s">
        <v>34</v>
      </c>
      <c r="B29" s="16" t="s">
        <v>3</v>
      </c>
      <c r="C29" s="34"/>
      <c r="D29" s="35"/>
      <c r="E29" s="155"/>
    </row>
    <row r="30" spans="1:5">
      <c r="A30" s="16" t="s">
        <v>35</v>
      </c>
      <c r="B30" s="16" t="s">
        <v>4</v>
      </c>
      <c r="C30" s="34"/>
      <c r="D30" s="35"/>
      <c r="E30" s="155"/>
    </row>
    <row r="31" spans="1:5">
      <c r="A31" s="16" t="s">
        <v>36</v>
      </c>
      <c r="B31" s="16" t="s">
        <v>5</v>
      </c>
      <c r="C31" s="34"/>
      <c r="D31" s="35"/>
      <c r="E31" s="155"/>
    </row>
    <row r="32" spans="1:5" ht="30">
      <c r="A32" s="16" t="s">
        <v>37</v>
      </c>
      <c r="B32" s="16" t="s">
        <v>63</v>
      </c>
      <c r="C32" s="86">
        <v>1561</v>
      </c>
      <c r="D32" s="87">
        <v>1561</v>
      </c>
      <c r="E32" s="155"/>
    </row>
    <row r="33" spans="1:5">
      <c r="A33" s="17" t="s">
        <v>292</v>
      </c>
      <c r="B33" s="17" t="s">
        <v>56</v>
      </c>
      <c r="C33" s="36">
        <v>1561</v>
      </c>
      <c r="D33" s="37">
        <v>1561</v>
      </c>
      <c r="E33" s="155"/>
    </row>
    <row r="34" spans="1:5">
      <c r="A34" s="17" t="s">
        <v>293</v>
      </c>
      <c r="B34" s="17" t="s">
        <v>55</v>
      </c>
      <c r="C34" s="34"/>
      <c r="D34" s="35"/>
      <c r="E34" s="155"/>
    </row>
    <row r="35" spans="1:5">
      <c r="A35" s="16" t="s">
        <v>38</v>
      </c>
      <c r="B35" s="16" t="s">
        <v>49</v>
      </c>
      <c r="C35" s="34">
        <v>36</v>
      </c>
      <c r="D35" s="35">
        <v>36</v>
      </c>
      <c r="E35" s="155"/>
    </row>
    <row r="36" spans="1:5">
      <c r="A36" s="16" t="s">
        <v>39</v>
      </c>
      <c r="B36" s="16" t="s">
        <v>360</v>
      </c>
      <c r="C36" s="86">
        <f>SUM(C37:C41)</f>
        <v>13060.75</v>
      </c>
      <c r="D36" s="86">
        <f>SUM(D37:D41)</f>
        <v>13060.75</v>
      </c>
      <c r="E36" s="155"/>
    </row>
    <row r="37" spans="1:5">
      <c r="A37" s="17" t="s">
        <v>357</v>
      </c>
      <c r="B37" s="17" t="s">
        <v>361</v>
      </c>
      <c r="C37" s="34"/>
      <c r="D37" s="34"/>
      <c r="E37" s="155"/>
    </row>
    <row r="38" spans="1:5">
      <c r="A38" s="17" t="s">
        <v>358</v>
      </c>
      <c r="B38" s="17" t="s">
        <v>362</v>
      </c>
      <c r="C38" s="34">
        <v>12940</v>
      </c>
      <c r="D38" s="34">
        <v>12940</v>
      </c>
      <c r="E38" s="155"/>
    </row>
    <row r="39" spans="1:5">
      <c r="A39" s="17" t="s">
        <v>359</v>
      </c>
      <c r="B39" s="17" t="s">
        <v>365</v>
      </c>
      <c r="C39" s="34"/>
      <c r="D39" s="35"/>
      <c r="E39" s="155"/>
    </row>
    <row r="40" spans="1:5">
      <c r="A40" s="17" t="s">
        <v>364</v>
      </c>
      <c r="B40" s="17" t="s">
        <v>366</v>
      </c>
      <c r="C40" s="34"/>
      <c r="D40" s="35"/>
      <c r="E40" s="155"/>
    </row>
    <row r="41" spans="1:5">
      <c r="A41" s="17" t="s">
        <v>367</v>
      </c>
      <c r="B41" s="17" t="s">
        <v>363</v>
      </c>
      <c r="C41" s="34">
        <v>120.75</v>
      </c>
      <c r="D41" s="35">
        <v>120.75</v>
      </c>
      <c r="E41" s="155"/>
    </row>
    <row r="42" spans="1:5" ht="30">
      <c r="A42" s="16" t="s">
        <v>40</v>
      </c>
      <c r="B42" s="16" t="s">
        <v>28</v>
      </c>
      <c r="C42" s="34"/>
      <c r="D42" s="35"/>
      <c r="E42" s="155"/>
    </row>
    <row r="43" spans="1:5">
      <c r="A43" s="16" t="s">
        <v>41</v>
      </c>
      <c r="B43" s="16" t="s">
        <v>24</v>
      </c>
      <c r="C43" s="34"/>
      <c r="D43" s="35"/>
      <c r="E43" s="155"/>
    </row>
    <row r="44" spans="1:5">
      <c r="A44" s="16" t="s">
        <v>42</v>
      </c>
      <c r="B44" s="16" t="s">
        <v>25</v>
      </c>
      <c r="C44" s="34">
        <v>600</v>
      </c>
      <c r="D44" s="35">
        <v>600</v>
      </c>
      <c r="E44" s="155"/>
    </row>
    <row r="45" spans="1:5">
      <c r="A45" s="16" t="s">
        <v>43</v>
      </c>
      <c r="B45" s="16" t="s">
        <v>26</v>
      </c>
      <c r="C45" s="34"/>
      <c r="D45" s="35"/>
      <c r="E45" s="155"/>
    </row>
    <row r="46" spans="1:5">
      <c r="A46" s="16" t="s">
        <v>44</v>
      </c>
      <c r="B46" s="16" t="s">
        <v>298</v>
      </c>
      <c r="C46" s="86">
        <v>4000</v>
      </c>
      <c r="D46" s="87">
        <v>3250</v>
      </c>
      <c r="E46" s="155"/>
    </row>
    <row r="47" spans="1:5">
      <c r="A47" s="100" t="s">
        <v>373</v>
      </c>
      <c r="B47" s="100" t="s">
        <v>376</v>
      </c>
      <c r="C47" s="34">
        <v>3750</v>
      </c>
      <c r="D47" s="37">
        <v>3250</v>
      </c>
      <c r="E47" s="155"/>
    </row>
    <row r="48" spans="1:5">
      <c r="A48" s="100" t="s">
        <v>374</v>
      </c>
      <c r="B48" s="100" t="s">
        <v>375</v>
      </c>
      <c r="C48" s="34">
        <v>250</v>
      </c>
      <c r="D48" s="35">
        <v>0</v>
      </c>
      <c r="E48" s="155"/>
    </row>
    <row r="49" spans="1:5">
      <c r="A49" s="100" t="s">
        <v>377</v>
      </c>
      <c r="B49" s="100" t="s">
        <v>378</v>
      </c>
      <c r="C49" s="34"/>
      <c r="D49" s="35"/>
      <c r="E49" s="155"/>
    </row>
    <row r="50" spans="1:5" ht="26.25" customHeight="1">
      <c r="A50" s="16" t="s">
        <v>45</v>
      </c>
      <c r="B50" s="16" t="s">
        <v>29</v>
      </c>
      <c r="C50" s="34"/>
      <c r="D50" s="35"/>
      <c r="E50" s="155"/>
    </row>
    <row r="51" spans="1:5">
      <c r="A51" s="16" t="s">
        <v>46</v>
      </c>
      <c r="B51" s="16" t="s">
        <v>6</v>
      </c>
      <c r="C51" s="34"/>
      <c r="D51" s="35"/>
      <c r="E51" s="155"/>
    </row>
    <row r="52" spans="1:5" ht="30">
      <c r="A52" s="14">
        <v>1.3</v>
      </c>
      <c r="B52" s="90" t="s">
        <v>417</v>
      </c>
      <c r="C52" s="87">
        <f>SUM(C53:C54)</f>
        <v>0</v>
      </c>
      <c r="D52" s="87">
        <f>SUM(D53:D54)</f>
        <v>0</v>
      </c>
      <c r="E52" s="155"/>
    </row>
    <row r="53" spans="1:5" ht="30">
      <c r="A53" s="16" t="s">
        <v>50</v>
      </c>
      <c r="B53" s="16" t="s">
        <v>48</v>
      </c>
      <c r="C53" s="34"/>
      <c r="D53" s="35"/>
      <c r="E53" s="155"/>
    </row>
    <row r="54" spans="1:5">
      <c r="A54" s="16" t="s">
        <v>51</v>
      </c>
      <c r="B54" s="16" t="s">
        <v>47</v>
      </c>
      <c r="C54" s="34"/>
      <c r="D54" s="35"/>
      <c r="E54" s="155"/>
    </row>
    <row r="55" spans="1:5">
      <c r="A55" s="14">
        <v>1.4</v>
      </c>
      <c r="B55" s="14" t="s">
        <v>419</v>
      </c>
      <c r="C55" s="34"/>
      <c r="D55" s="35"/>
      <c r="E55" s="155"/>
    </row>
    <row r="56" spans="1:5">
      <c r="A56" s="14">
        <v>1.5</v>
      </c>
      <c r="B56" s="14" t="s">
        <v>7</v>
      </c>
      <c r="C56" s="38"/>
      <c r="D56" s="41"/>
      <c r="E56" s="155"/>
    </row>
    <row r="57" spans="1:5">
      <c r="A57" s="14">
        <v>1.6</v>
      </c>
      <c r="B57" s="46" t="s">
        <v>8</v>
      </c>
      <c r="C57" s="87">
        <f>SUM(C58:C62)</f>
        <v>0</v>
      </c>
      <c r="D57" s="87">
        <f>SUM(D58:D62)</f>
        <v>0</v>
      </c>
      <c r="E57" s="155"/>
    </row>
    <row r="58" spans="1:5">
      <c r="A58" s="16" t="s">
        <v>299</v>
      </c>
      <c r="B58" s="47" t="s">
        <v>52</v>
      </c>
      <c r="C58" s="38"/>
      <c r="D58" s="41"/>
      <c r="E58" s="155"/>
    </row>
    <row r="59" spans="1:5" ht="30">
      <c r="A59" s="16" t="s">
        <v>300</v>
      </c>
      <c r="B59" s="47" t="s">
        <v>54</v>
      </c>
      <c r="C59" s="38"/>
      <c r="D59" s="41"/>
      <c r="E59" s="155"/>
    </row>
    <row r="60" spans="1:5">
      <c r="A60" s="16" t="s">
        <v>301</v>
      </c>
      <c r="B60" s="47" t="s">
        <v>53</v>
      </c>
      <c r="C60" s="41"/>
      <c r="D60" s="41"/>
      <c r="E60" s="155"/>
    </row>
    <row r="61" spans="1:5">
      <c r="A61" s="16" t="s">
        <v>302</v>
      </c>
      <c r="B61" s="47" t="s">
        <v>27</v>
      </c>
      <c r="C61" s="38"/>
      <c r="D61" s="41"/>
      <c r="E61" s="155"/>
    </row>
    <row r="62" spans="1:5">
      <c r="A62" s="16" t="s">
        <v>339</v>
      </c>
      <c r="B62" s="221" t="s">
        <v>340</v>
      </c>
      <c r="C62" s="38"/>
      <c r="D62" s="222"/>
      <c r="E62" s="155"/>
    </row>
    <row r="63" spans="1:5">
      <c r="A63" s="13">
        <v>2</v>
      </c>
      <c r="B63" s="48" t="s">
        <v>106</v>
      </c>
      <c r="C63" s="290"/>
      <c r="D63" s="121">
        <f>SUM(D64:D69)</f>
        <v>0</v>
      </c>
      <c r="E63" s="155"/>
    </row>
    <row r="64" spans="1:5">
      <c r="A64" s="15">
        <v>2.1</v>
      </c>
      <c r="B64" s="49" t="s">
        <v>100</v>
      </c>
      <c r="C64" s="290"/>
      <c r="D64" s="43"/>
      <c r="E64" s="155"/>
    </row>
    <row r="65" spans="1:5">
      <c r="A65" s="15">
        <v>2.2000000000000002</v>
      </c>
      <c r="B65" s="49" t="s">
        <v>104</v>
      </c>
      <c r="C65" s="292"/>
      <c r="D65" s="44"/>
      <c r="E65" s="155"/>
    </row>
    <row r="66" spans="1:5">
      <c r="A66" s="15">
        <v>2.2999999999999998</v>
      </c>
      <c r="B66" s="49" t="s">
        <v>103</v>
      </c>
      <c r="C66" s="292"/>
      <c r="D66" s="44"/>
      <c r="E66" s="155"/>
    </row>
    <row r="67" spans="1:5">
      <c r="A67" s="15">
        <v>2.4</v>
      </c>
      <c r="B67" s="49" t="s">
        <v>105</v>
      </c>
      <c r="C67" s="292"/>
      <c r="D67" s="44"/>
      <c r="E67" s="155"/>
    </row>
    <row r="68" spans="1:5">
      <c r="A68" s="15">
        <v>2.5</v>
      </c>
      <c r="B68" s="49" t="s">
        <v>101</v>
      </c>
      <c r="C68" s="292"/>
      <c r="D68" s="44"/>
      <c r="E68" s="155"/>
    </row>
    <row r="69" spans="1:5">
      <c r="A69" s="15">
        <v>2.6</v>
      </c>
      <c r="B69" s="49" t="s">
        <v>102</v>
      </c>
      <c r="C69" s="292"/>
      <c r="D69" s="44"/>
      <c r="E69" s="155"/>
    </row>
    <row r="70" spans="1:5" s="2" customFormat="1">
      <c r="A70" s="13">
        <v>3</v>
      </c>
      <c r="B70" s="288" t="s">
        <v>453</v>
      </c>
      <c r="C70" s="291"/>
      <c r="D70" s="289"/>
      <c r="E70" s="108"/>
    </row>
    <row r="71" spans="1:5" s="2" customFormat="1">
      <c r="A71" s="13">
        <v>4</v>
      </c>
      <c r="B71" s="13" t="s">
        <v>253</v>
      </c>
      <c r="C71" s="291">
        <f>SUM(C72:C73)</f>
        <v>0</v>
      </c>
      <c r="D71" s="88">
        <f>SUM(D72:D73)</f>
        <v>0</v>
      </c>
      <c r="E71" s="108"/>
    </row>
    <row r="72" spans="1:5" s="2" customFormat="1">
      <c r="A72" s="15">
        <v>4.0999999999999996</v>
      </c>
      <c r="B72" s="15" t="s">
        <v>254</v>
      </c>
      <c r="C72" s="8"/>
      <c r="D72" s="8"/>
      <c r="E72" s="108"/>
    </row>
    <row r="73" spans="1:5" s="2" customFormat="1">
      <c r="A73" s="15">
        <v>4.2</v>
      </c>
      <c r="B73" s="15" t="s">
        <v>255</v>
      </c>
      <c r="C73" s="8"/>
      <c r="D73" s="8"/>
      <c r="E73" s="108"/>
    </row>
    <row r="74" spans="1:5" s="2" customFormat="1">
      <c r="A74" s="13">
        <v>5</v>
      </c>
      <c r="B74" s="286" t="s">
        <v>281</v>
      </c>
      <c r="C74" s="8"/>
      <c r="D74" s="88"/>
      <c r="E74" s="108"/>
    </row>
    <row r="75" spans="1:5" s="2" customFormat="1" ht="30">
      <c r="A75" s="13">
        <v>6</v>
      </c>
      <c r="B75" s="286" t="s">
        <v>464</v>
      </c>
      <c r="C75" s="87">
        <f>SUM(C76:C81)</f>
        <v>0</v>
      </c>
      <c r="D75" s="87">
        <f>SUM(D76:D81)</f>
        <v>0</v>
      </c>
      <c r="E75" s="108"/>
    </row>
    <row r="76" spans="1:5" s="2" customFormat="1">
      <c r="A76" s="15">
        <v>6.1</v>
      </c>
      <c r="B76" s="15" t="s">
        <v>68</v>
      </c>
      <c r="C76" s="8"/>
      <c r="D76" s="8"/>
      <c r="E76" s="108"/>
    </row>
    <row r="77" spans="1:5" s="2" customFormat="1">
      <c r="A77" s="15">
        <v>6.2</v>
      </c>
      <c r="B77" s="15" t="s">
        <v>74</v>
      </c>
      <c r="C77" s="8"/>
      <c r="D77" s="8"/>
      <c r="E77" s="108"/>
    </row>
    <row r="78" spans="1:5" s="2" customFormat="1">
      <c r="A78" s="15">
        <v>6.3</v>
      </c>
      <c r="B78" s="15" t="s">
        <v>69</v>
      </c>
      <c r="C78" s="8"/>
      <c r="D78" s="8"/>
      <c r="E78" s="108"/>
    </row>
    <row r="79" spans="1:5" s="2" customFormat="1">
      <c r="A79" s="15">
        <v>6.4</v>
      </c>
      <c r="B79" s="15" t="s">
        <v>465</v>
      </c>
      <c r="C79" s="8"/>
      <c r="D79" s="8"/>
      <c r="E79" s="108"/>
    </row>
    <row r="80" spans="1:5" s="2" customFormat="1">
      <c r="A80" s="15">
        <v>6.5</v>
      </c>
      <c r="B80" s="15" t="s">
        <v>466</v>
      </c>
      <c r="C80" s="8"/>
      <c r="D80" s="8"/>
      <c r="E80" s="108"/>
    </row>
    <row r="81" spans="1:9" s="2" customFormat="1">
      <c r="A81" s="15">
        <v>6.6</v>
      </c>
      <c r="B81" s="15" t="s">
        <v>8</v>
      </c>
      <c r="C81" s="8"/>
      <c r="D81" s="8"/>
      <c r="E81" s="108"/>
    </row>
    <row r="82" spans="1:9" s="23" customFormat="1" ht="12.75"/>
    <row r="83" spans="1:9" s="23" customFormat="1" ht="12.75"/>
    <row r="84" spans="1:9" s="23" customFormat="1" ht="12.75"/>
    <row r="85" spans="1:9" s="2" customFormat="1">
      <c r="A85" s="72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72" t="s">
        <v>272</v>
      </c>
      <c r="D88" s="12"/>
      <c r="E88"/>
      <c r="F88"/>
      <c r="G88"/>
      <c r="H88"/>
      <c r="I88"/>
    </row>
    <row r="89" spans="1:9" s="2" customFormat="1">
      <c r="A89"/>
      <c r="B89" s="2" t="s">
        <v>271</v>
      </c>
      <c r="D89" s="12"/>
      <c r="E89"/>
      <c r="F89"/>
      <c r="G89"/>
      <c r="H89"/>
      <c r="I89"/>
    </row>
    <row r="90" spans="1:9" customFormat="1" ht="12.75">
      <c r="B90" s="68" t="s">
        <v>140</v>
      </c>
    </row>
    <row r="91" spans="1:9" s="2" customFormat="1">
      <c r="A91" s="11"/>
    </row>
    <row r="92" spans="1:9" s="23" customFormat="1" ht="12.75"/>
    <row r="93" spans="1:9" s="23" customFormat="1" ht="12.75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336</v>
      </c>
      <c r="B1" s="80"/>
      <c r="C1" s="410" t="s">
        <v>110</v>
      </c>
      <c r="D1" s="410"/>
      <c r="E1" s="94"/>
    </row>
    <row r="2" spans="1:5" s="6" customFormat="1">
      <c r="A2" s="77" t="s">
        <v>330</v>
      </c>
      <c r="B2" s="80"/>
      <c r="C2" s="408" t="s">
        <v>527</v>
      </c>
      <c r="D2" s="408"/>
      <c r="E2" s="94"/>
    </row>
    <row r="3" spans="1:5" s="6" customFormat="1">
      <c r="A3" s="79" t="s">
        <v>141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399" t="s">
        <v>526</v>
      </c>
      <c r="B6" s="399"/>
      <c r="C6" s="399"/>
      <c r="D6" s="10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5" s="9" customFormat="1" ht="18">
      <c r="A10" s="101" t="s">
        <v>331</v>
      </c>
      <c r="B10" s="101"/>
      <c r="C10" s="4"/>
      <c r="D10" s="4"/>
      <c r="E10" s="96"/>
    </row>
    <row r="11" spans="1:5" s="10" customFormat="1">
      <c r="A11" s="101" t="s">
        <v>332</v>
      </c>
      <c r="B11" s="101"/>
      <c r="C11" s="4"/>
      <c r="D11" s="4"/>
      <c r="E11" s="97"/>
    </row>
    <row r="12" spans="1:5" s="10" customFormat="1">
      <c r="A12" s="90" t="s">
        <v>280</v>
      </c>
      <c r="B12" s="90"/>
      <c r="C12" s="4"/>
      <c r="D12" s="4"/>
      <c r="E12" s="97"/>
    </row>
    <row r="13" spans="1:5" s="10" customFormat="1">
      <c r="A13" s="90" t="s">
        <v>280</v>
      </c>
      <c r="B13" s="90"/>
      <c r="C13" s="4"/>
      <c r="D13" s="4"/>
      <c r="E13" s="97"/>
    </row>
    <row r="14" spans="1:5" s="10" customFormat="1">
      <c r="A14" s="90" t="s">
        <v>280</v>
      </c>
      <c r="B14" s="90"/>
      <c r="C14" s="4"/>
      <c r="D14" s="4"/>
      <c r="E14" s="97"/>
    </row>
    <row r="15" spans="1:5" s="10" customFormat="1">
      <c r="A15" s="90" t="s">
        <v>280</v>
      </c>
      <c r="B15" s="90"/>
      <c r="C15" s="4"/>
      <c r="D15" s="4"/>
      <c r="E15" s="97"/>
    </row>
    <row r="16" spans="1:5" s="10" customFormat="1">
      <c r="A16" s="90" t="s">
        <v>280</v>
      </c>
      <c r="B16" s="90"/>
      <c r="C16" s="4"/>
      <c r="D16" s="4"/>
      <c r="E16" s="97"/>
    </row>
    <row r="17" spans="1:5" s="10" customFormat="1" ht="17.25" customHeight="1">
      <c r="A17" s="101" t="s">
        <v>333</v>
      </c>
      <c r="B17" s="90"/>
      <c r="C17" s="4"/>
      <c r="D17" s="4"/>
      <c r="E17" s="97"/>
    </row>
    <row r="18" spans="1:5" s="10" customFormat="1" ht="18" customHeight="1">
      <c r="A18" s="101" t="s">
        <v>334</v>
      </c>
      <c r="B18" s="90"/>
      <c r="C18" s="4"/>
      <c r="D18" s="4"/>
      <c r="E18" s="97"/>
    </row>
    <row r="19" spans="1:5" s="10" customFormat="1">
      <c r="A19" s="90" t="s">
        <v>280</v>
      </c>
      <c r="B19" s="90"/>
      <c r="C19" s="4"/>
      <c r="D19" s="4"/>
      <c r="E19" s="97"/>
    </row>
    <row r="20" spans="1:5" s="10" customFormat="1">
      <c r="A20" s="90" t="s">
        <v>280</v>
      </c>
      <c r="B20" s="90"/>
      <c r="C20" s="4"/>
      <c r="D20" s="4"/>
      <c r="E20" s="97"/>
    </row>
    <row r="21" spans="1:5" s="10" customFormat="1">
      <c r="A21" s="90" t="s">
        <v>280</v>
      </c>
      <c r="B21" s="90"/>
      <c r="C21" s="4"/>
      <c r="D21" s="4"/>
      <c r="E21" s="97"/>
    </row>
    <row r="22" spans="1:5" s="10" customFormat="1">
      <c r="A22" s="90" t="s">
        <v>280</v>
      </c>
      <c r="B22" s="90"/>
      <c r="C22" s="4"/>
      <c r="D22" s="4"/>
      <c r="E22" s="97"/>
    </row>
    <row r="23" spans="1:5" s="10" customFormat="1">
      <c r="A23" s="90" t="s">
        <v>280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337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437</v>
      </c>
      <c r="E27" s="5"/>
    </row>
    <row r="28" spans="1:5">
      <c r="A28" s="2" t="s">
        <v>421</v>
      </c>
    </row>
    <row r="29" spans="1:5">
      <c r="A29" s="220" t="s">
        <v>422</v>
      </c>
    </row>
    <row r="30" spans="1:5">
      <c r="A30" s="220"/>
    </row>
    <row r="31" spans="1:5">
      <c r="A31" s="220" t="s">
        <v>354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8"/>
      <c r="B38" s="68" t="s">
        <v>140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461</v>
      </c>
      <c r="B1" s="79"/>
      <c r="C1" s="413" t="s">
        <v>110</v>
      </c>
      <c r="D1" s="413"/>
    </row>
    <row r="2" spans="1:5">
      <c r="A2" s="77" t="s">
        <v>462</v>
      </c>
      <c r="B2" s="79"/>
      <c r="C2" s="408" t="s">
        <v>527</v>
      </c>
      <c r="D2" s="409"/>
    </row>
    <row r="3" spans="1:5">
      <c r="A3" s="79" t="s">
        <v>141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399" t="s">
        <v>526</v>
      </c>
      <c r="B6" s="399"/>
      <c r="C6" s="399"/>
      <c r="D6" s="104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8" t="s">
        <v>140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463</v>
      </c>
      <c r="B1" s="80"/>
      <c r="C1" s="410" t="s">
        <v>110</v>
      </c>
      <c r="D1" s="410"/>
      <c r="E1" s="94"/>
    </row>
    <row r="2" spans="1:5" s="6" customFormat="1">
      <c r="A2" s="77" t="s">
        <v>460</v>
      </c>
      <c r="B2" s="80"/>
      <c r="C2" s="408" t="s">
        <v>527</v>
      </c>
      <c r="D2" s="408"/>
      <c r="E2" s="94"/>
    </row>
    <row r="3" spans="1:5" s="6" customFormat="1">
      <c r="A3" s="79" t="s">
        <v>141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399" t="s">
        <v>526</v>
      </c>
      <c r="B6" s="399"/>
      <c r="C6" s="399"/>
      <c r="D6" s="10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5" s="9" customFormat="1" ht="18">
      <c r="A10" s="101" t="s">
        <v>299</v>
      </c>
      <c r="B10" s="101"/>
      <c r="C10" s="4"/>
      <c r="D10" s="4"/>
      <c r="E10" s="96"/>
    </row>
    <row r="11" spans="1:5" s="10" customFormat="1">
      <c r="A11" s="101" t="s">
        <v>300</v>
      </c>
      <c r="B11" s="101"/>
      <c r="C11" s="4"/>
      <c r="D11" s="4"/>
      <c r="E11" s="97"/>
    </row>
    <row r="12" spans="1:5" s="10" customFormat="1">
      <c r="A12" s="101" t="s">
        <v>301</v>
      </c>
      <c r="B12" s="90"/>
      <c r="C12" s="4"/>
      <c r="D12" s="4"/>
      <c r="E12" s="97"/>
    </row>
    <row r="13" spans="1:5" s="10" customFormat="1">
      <c r="A13" s="90" t="s">
        <v>280</v>
      </c>
      <c r="B13" s="90"/>
      <c r="C13" s="4"/>
      <c r="D13" s="4"/>
      <c r="E13" s="97"/>
    </row>
    <row r="14" spans="1:5" s="10" customFormat="1">
      <c r="A14" s="90" t="s">
        <v>280</v>
      </c>
      <c r="B14" s="90"/>
      <c r="C14" s="4"/>
      <c r="D14" s="4"/>
      <c r="E14" s="97"/>
    </row>
    <row r="15" spans="1:5" s="10" customFormat="1">
      <c r="A15" s="90" t="s">
        <v>280</v>
      </c>
      <c r="B15" s="90"/>
      <c r="C15" s="4"/>
      <c r="D15" s="4"/>
      <c r="E15" s="97"/>
    </row>
    <row r="16" spans="1:5" s="10" customFormat="1">
      <c r="A16" s="90" t="s">
        <v>280</v>
      </c>
      <c r="B16" s="90"/>
      <c r="C16" s="4"/>
      <c r="D16" s="4"/>
      <c r="E16" s="97"/>
    </row>
    <row r="17" spans="1:9">
      <c r="A17" s="102"/>
      <c r="B17" s="102" t="s">
        <v>337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404</v>
      </c>
      <c r="E19" s="5"/>
    </row>
    <row r="20" spans="1:9">
      <c r="A20" s="2" t="s">
        <v>406</v>
      </c>
    </row>
    <row r="21" spans="1:9">
      <c r="A21" s="220"/>
    </row>
    <row r="22" spans="1:9">
      <c r="A22" s="220" t="s">
        <v>405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450</v>
      </c>
      <c r="D27" s="12"/>
      <c r="E27"/>
      <c r="F27"/>
      <c r="G27"/>
      <c r="H27"/>
      <c r="I27"/>
    </row>
    <row r="28" spans="1:9">
      <c r="B28" s="2" t="s">
        <v>451</v>
      </c>
      <c r="D28" s="12"/>
      <c r="E28"/>
      <c r="F28"/>
      <c r="G28"/>
      <c r="H28"/>
      <c r="I28"/>
    </row>
    <row r="29" spans="1:9" customFormat="1" ht="12.75">
      <c r="A29" s="68"/>
      <c r="B29" s="68" t="s">
        <v>140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225</v>
      </c>
      <c r="B1" s="123"/>
      <c r="C1" s="414" t="s">
        <v>199</v>
      </c>
      <c r="D1" s="414"/>
      <c r="E1" s="108"/>
    </row>
    <row r="2" spans="1:5">
      <c r="A2" s="79" t="s">
        <v>141</v>
      </c>
      <c r="B2" s="123"/>
      <c r="C2" s="366" t="s">
        <v>527</v>
      </c>
      <c r="E2" s="108"/>
    </row>
    <row r="3" spans="1:5">
      <c r="A3" s="119"/>
      <c r="B3" s="123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399" t="s">
        <v>526</v>
      </c>
      <c r="B5" s="399"/>
      <c r="C5" s="399"/>
      <c r="D5" s="104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4"/>
      <c r="C7" s="125"/>
      <c r="D7" s="125"/>
      <c r="E7" s="108"/>
    </row>
    <row r="8" spans="1:5" ht="45">
      <c r="A8" s="126" t="s">
        <v>114</v>
      </c>
      <c r="B8" s="126" t="s">
        <v>191</v>
      </c>
      <c r="C8" s="126" t="s">
        <v>305</v>
      </c>
      <c r="D8" s="126" t="s">
        <v>258</v>
      </c>
      <c r="E8" s="108"/>
    </row>
    <row r="9" spans="1:5">
      <c r="A9" s="50"/>
      <c r="B9" s="51"/>
      <c r="C9" s="160"/>
      <c r="D9" s="160"/>
      <c r="E9" s="108"/>
    </row>
    <row r="10" spans="1:5">
      <c r="A10" s="52" t="s">
        <v>192</v>
      </c>
      <c r="B10" s="53"/>
      <c r="C10" s="127">
        <f>SUM(C11,C34)</f>
        <v>337.15</v>
      </c>
      <c r="D10" s="127">
        <f>SUM(D11,D34)</f>
        <v>137.11000000000001</v>
      </c>
      <c r="E10" s="108"/>
    </row>
    <row r="11" spans="1:5">
      <c r="A11" s="54" t="s">
        <v>193</v>
      </c>
      <c r="B11" s="55"/>
      <c r="C11" s="88">
        <f>SUM(C12:C32)</f>
        <v>337.15</v>
      </c>
      <c r="D11" s="88">
        <f>SUM(D12:D32)</f>
        <v>137.11000000000001</v>
      </c>
      <c r="E11" s="108"/>
    </row>
    <row r="12" spans="1:5">
      <c r="A12" s="58">
        <v>1110</v>
      </c>
      <c r="B12" s="57" t="s">
        <v>143</v>
      </c>
      <c r="C12" s="8"/>
      <c r="D12" s="8"/>
      <c r="E12" s="108"/>
    </row>
    <row r="13" spans="1:5">
      <c r="A13" s="58">
        <v>1120</v>
      </c>
      <c r="B13" s="57" t="s">
        <v>144</v>
      </c>
      <c r="C13" s="8"/>
      <c r="D13" s="8"/>
      <c r="E13" s="108"/>
    </row>
    <row r="14" spans="1:5">
      <c r="A14" s="58">
        <v>1211</v>
      </c>
      <c r="B14" s="57" t="s">
        <v>145</v>
      </c>
      <c r="C14" s="8">
        <v>337.15</v>
      </c>
      <c r="D14" s="8">
        <v>137.11000000000001</v>
      </c>
      <c r="E14" s="108"/>
    </row>
    <row r="15" spans="1:5">
      <c r="A15" s="58">
        <v>1212</v>
      </c>
      <c r="B15" s="57" t="s">
        <v>146</v>
      </c>
      <c r="C15" s="8"/>
      <c r="D15" s="8"/>
      <c r="E15" s="108"/>
    </row>
    <row r="16" spans="1:5">
      <c r="A16" s="58">
        <v>1213</v>
      </c>
      <c r="B16" s="57" t="s">
        <v>147</v>
      </c>
      <c r="C16" s="8"/>
      <c r="D16" s="8"/>
      <c r="E16" s="108"/>
    </row>
    <row r="17" spans="1:5">
      <c r="A17" s="58">
        <v>1214</v>
      </c>
      <c r="B17" s="57" t="s">
        <v>148</v>
      </c>
      <c r="C17" s="8"/>
      <c r="D17" s="8"/>
      <c r="E17" s="108"/>
    </row>
    <row r="18" spans="1:5">
      <c r="A18" s="58">
        <v>1215</v>
      </c>
      <c r="B18" s="57" t="s">
        <v>149</v>
      </c>
      <c r="C18" s="8"/>
      <c r="D18" s="8"/>
      <c r="E18" s="108"/>
    </row>
    <row r="19" spans="1:5">
      <c r="A19" s="58">
        <v>1300</v>
      </c>
      <c r="B19" s="57" t="s">
        <v>150</v>
      </c>
      <c r="C19" s="8"/>
      <c r="D19" s="8"/>
      <c r="E19" s="108"/>
    </row>
    <row r="20" spans="1:5">
      <c r="A20" s="58">
        <v>1410</v>
      </c>
      <c r="B20" s="57" t="s">
        <v>151</v>
      </c>
      <c r="C20" s="8"/>
      <c r="D20" s="8"/>
      <c r="E20" s="108"/>
    </row>
    <row r="21" spans="1:5">
      <c r="A21" s="58">
        <v>1421</v>
      </c>
      <c r="B21" s="57" t="s">
        <v>152</v>
      </c>
      <c r="C21" s="8"/>
      <c r="D21" s="8"/>
      <c r="E21" s="108"/>
    </row>
    <row r="22" spans="1:5">
      <c r="A22" s="58">
        <v>1422</v>
      </c>
      <c r="B22" s="57" t="s">
        <v>153</v>
      </c>
      <c r="C22" s="8"/>
      <c r="D22" s="8"/>
      <c r="E22" s="108"/>
    </row>
    <row r="23" spans="1:5">
      <c r="A23" s="58">
        <v>1423</v>
      </c>
      <c r="B23" s="57" t="s">
        <v>154</v>
      </c>
      <c r="C23" s="8"/>
      <c r="D23" s="8"/>
      <c r="E23" s="108"/>
    </row>
    <row r="24" spans="1:5">
      <c r="A24" s="58">
        <v>1431</v>
      </c>
      <c r="B24" s="57" t="s">
        <v>155</v>
      </c>
      <c r="C24" s="8"/>
      <c r="D24" s="8"/>
      <c r="E24" s="108"/>
    </row>
    <row r="25" spans="1:5">
      <c r="A25" s="58">
        <v>1432</v>
      </c>
      <c r="B25" s="57" t="s">
        <v>156</v>
      </c>
      <c r="C25" s="8"/>
      <c r="D25" s="8"/>
      <c r="E25" s="108"/>
    </row>
    <row r="26" spans="1:5">
      <c r="A26" s="58">
        <v>1433</v>
      </c>
      <c r="B26" s="57" t="s">
        <v>157</v>
      </c>
      <c r="C26" s="8"/>
      <c r="D26" s="8"/>
      <c r="E26" s="108"/>
    </row>
    <row r="27" spans="1:5">
      <c r="A27" s="58">
        <v>1441</v>
      </c>
      <c r="B27" s="57" t="s">
        <v>158</v>
      </c>
      <c r="C27" s="8"/>
      <c r="D27" s="8"/>
      <c r="E27" s="108"/>
    </row>
    <row r="28" spans="1:5">
      <c r="A28" s="58">
        <v>1442</v>
      </c>
      <c r="B28" s="57" t="s">
        <v>159</v>
      </c>
      <c r="C28" s="8"/>
      <c r="D28" s="8"/>
      <c r="E28" s="108"/>
    </row>
    <row r="29" spans="1:5">
      <c r="A29" s="58">
        <v>1443</v>
      </c>
      <c r="B29" s="57" t="s">
        <v>160</v>
      </c>
      <c r="C29" s="8"/>
      <c r="D29" s="8"/>
      <c r="E29" s="108"/>
    </row>
    <row r="30" spans="1:5">
      <c r="A30" s="58">
        <v>1444</v>
      </c>
      <c r="B30" s="57" t="s">
        <v>161</v>
      </c>
      <c r="C30" s="8"/>
      <c r="D30" s="8"/>
      <c r="E30" s="108"/>
    </row>
    <row r="31" spans="1:5">
      <c r="A31" s="58">
        <v>1445</v>
      </c>
      <c r="B31" s="57" t="s">
        <v>162</v>
      </c>
      <c r="C31" s="8"/>
      <c r="D31" s="8"/>
      <c r="E31" s="108"/>
    </row>
    <row r="32" spans="1:5">
      <c r="A32" s="58">
        <v>1446</v>
      </c>
      <c r="B32" s="57" t="s">
        <v>163</v>
      </c>
      <c r="C32" s="8"/>
      <c r="D32" s="8"/>
      <c r="E32" s="108"/>
    </row>
    <row r="33" spans="1:5">
      <c r="A33" s="31"/>
      <c r="E33" s="108"/>
    </row>
    <row r="34" spans="1:5">
      <c r="A34" s="59" t="s">
        <v>194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164</v>
      </c>
      <c r="C36" s="8"/>
      <c r="D36" s="8"/>
      <c r="E36" s="108"/>
    </row>
    <row r="37" spans="1:5">
      <c r="A37" s="58">
        <v>2130</v>
      </c>
      <c r="B37" s="57" t="s">
        <v>101</v>
      </c>
      <c r="C37" s="8"/>
      <c r="D37" s="8"/>
      <c r="E37" s="108"/>
    </row>
    <row r="38" spans="1:5">
      <c r="A38" s="58">
        <v>2140</v>
      </c>
      <c r="B38" s="57" t="s">
        <v>414</v>
      </c>
      <c r="C38" s="8"/>
      <c r="D38" s="8"/>
      <c r="E38" s="108"/>
    </row>
    <row r="39" spans="1:5">
      <c r="A39" s="58">
        <v>2150</v>
      </c>
      <c r="B39" s="57" t="s">
        <v>418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165</v>
      </c>
      <c r="C41" s="8"/>
      <c r="D41" s="8"/>
      <c r="E41" s="108"/>
    </row>
    <row r="42" spans="1:5">
      <c r="A42" s="58">
        <v>2400</v>
      </c>
      <c r="B42" s="57" t="s">
        <v>166</v>
      </c>
      <c r="C42" s="8"/>
      <c r="D42" s="8"/>
      <c r="E42" s="108"/>
    </row>
    <row r="43" spans="1:5">
      <c r="A43" s="32"/>
      <c r="E43" s="108"/>
    </row>
    <row r="44" spans="1:5">
      <c r="A44" s="56" t="s">
        <v>198</v>
      </c>
      <c r="B44" s="57"/>
      <c r="C44" s="88">
        <f>SUM(C45,C64)</f>
        <v>0</v>
      </c>
      <c r="D44" s="88">
        <v>854.5</v>
      </c>
      <c r="E44" s="108"/>
    </row>
    <row r="45" spans="1:5">
      <c r="A45" s="59" t="s">
        <v>195</v>
      </c>
      <c r="B45" s="57"/>
      <c r="C45" s="88">
        <f>SUM(C46:C61)</f>
        <v>0</v>
      </c>
      <c r="D45" s="88">
        <v>854.5</v>
      </c>
      <c r="E45" s="108"/>
    </row>
    <row r="46" spans="1:5">
      <c r="A46" s="58">
        <v>3100</v>
      </c>
      <c r="B46" s="57" t="s">
        <v>167</v>
      </c>
      <c r="C46" s="8"/>
      <c r="D46" s="8"/>
      <c r="E46" s="108"/>
    </row>
    <row r="47" spans="1:5">
      <c r="A47" s="58">
        <v>3210</v>
      </c>
      <c r="B47" s="57" t="s">
        <v>168</v>
      </c>
      <c r="C47" s="8"/>
      <c r="D47" s="8">
        <v>854.5</v>
      </c>
      <c r="E47" s="108"/>
    </row>
    <row r="48" spans="1:5">
      <c r="A48" s="58">
        <v>3221</v>
      </c>
      <c r="B48" s="57" t="s">
        <v>169</v>
      </c>
      <c r="C48" s="8"/>
      <c r="D48" s="8"/>
      <c r="E48" s="108"/>
    </row>
    <row r="49" spans="1:5">
      <c r="A49" s="58">
        <v>3222</v>
      </c>
      <c r="B49" s="57" t="s">
        <v>170</v>
      </c>
      <c r="C49" s="8"/>
      <c r="D49" s="8"/>
      <c r="E49" s="108"/>
    </row>
    <row r="50" spans="1:5">
      <c r="A50" s="58">
        <v>3223</v>
      </c>
      <c r="B50" s="57" t="s">
        <v>171</v>
      </c>
      <c r="C50" s="8"/>
      <c r="D50" s="8"/>
      <c r="E50" s="108"/>
    </row>
    <row r="51" spans="1:5">
      <c r="A51" s="58">
        <v>3224</v>
      </c>
      <c r="B51" s="57" t="s">
        <v>172</v>
      </c>
      <c r="C51" s="8"/>
      <c r="D51" s="8"/>
      <c r="E51" s="108"/>
    </row>
    <row r="52" spans="1:5">
      <c r="A52" s="58">
        <v>3231</v>
      </c>
      <c r="B52" s="57" t="s">
        <v>173</v>
      </c>
      <c r="C52" s="8"/>
      <c r="D52" s="8"/>
      <c r="E52" s="108"/>
    </row>
    <row r="53" spans="1:5">
      <c r="A53" s="58">
        <v>3232</v>
      </c>
      <c r="B53" s="57" t="s">
        <v>174</v>
      </c>
      <c r="C53" s="8"/>
      <c r="D53" s="8"/>
      <c r="E53" s="108"/>
    </row>
    <row r="54" spans="1:5">
      <c r="A54" s="58">
        <v>3234</v>
      </c>
      <c r="B54" s="57" t="s">
        <v>175</v>
      </c>
      <c r="C54" s="8"/>
      <c r="D54" s="8"/>
      <c r="E54" s="108"/>
    </row>
    <row r="55" spans="1:5" ht="30">
      <c r="A55" s="58">
        <v>3236</v>
      </c>
      <c r="B55" s="57" t="s">
        <v>190</v>
      </c>
      <c r="C55" s="8"/>
      <c r="D55" s="8"/>
      <c r="E55" s="108"/>
    </row>
    <row r="56" spans="1:5" ht="45">
      <c r="A56" s="58">
        <v>3237</v>
      </c>
      <c r="B56" s="57" t="s">
        <v>176</v>
      </c>
      <c r="C56" s="8"/>
      <c r="D56" s="8"/>
      <c r="E56" s="108"/>
    </row>
    <row r="57" spans="1:5">
      <c r="A57" s="58">
        <v>3241</v>
      </c>
      <c r="B57" s="57" t="s">
        <v>177</v>
      </c>
      <c r="C57" s="8"/>
      <c r="D57" s="8"/>
      <c r="E57" s="108"/>
    </row>
    <row r="58" spans="1:5">
      <c r="A58" s="58">
        <v>3242</v>
      </c>
      <c r="B58" s="57" t="s">
        <v>178</v>
      </c>
      <c r="C58" s="8"/>
      <c r="D58" s="8"/>
      <c r="E58" s="108"/>
    </row>
    <row r="59" spans="1:5">
      <c r="A59" s="58">
        <v>3243</v>
      </c>
      <c r="B59" s="57" t="s">
        <v>179</v>
      </c>
      <c r="C59" s="8"/>
      <c r="D59" s="8"/>
      <c r="E59" s="108"/>
    </row>
    <row r="60" spans="1:5">
      <c r="A60" s="58">
        <v>3245</v>
      </c>
      <c r="B60" s="57" t="s">
        <v>180</v>
      </c>
      <c r="C60" s="8"/>
      <c r="D60" s="8"/>
      <c r="E60" s="108"/>
    </row>
    <row r="61" spans="1:5">
      <c r="A61" s="58">
        <v>3246</v>
      </c>
      <c r="B61" s="57" t="s">
        <v>181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196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256</v>
      </c>
      <c r="C65" s="8"/>
      <c r="D65" s="8"/>
      <c r="E65" s="108"/>
    </row>
    <row r="66" spans="1:5">
      <c r="A66" s="58">
        <v>5220</v>
      </c>
      <c r="B66" s="57" t="s">
        <v>438</v>
      </c>
      <c r="C66" s="8"/>
      <c r="D66" s="8"/>
      <c r="E66" s="108"/>
    </row>
    <row r="67" spans="1:5">
      <c r="A67" s="58">
        <v>5230</v>
      </c>
      <c r="B67" s="57" t="s">
        <v>439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197</v>
      </c>
      <c r="B70" s="57"/>
      <c r="C70" s="8"/>
      <c r="D70" s="8"/>
      <c r="E70" s="108"/>
    </row>
    <row r="71" spans="1:5" ht="30">
      <c r="A71" s="58">
        <v>1</v>
      </c>
      <c r="B71" s="57" t="s">
        <v>182</v>
      </c>
      <c r="C71" s="8"/>
      <c r="D71" s="8"/>
      <c r="E71" s="108"/>
    </row>
    <row r="72" spans="1:5">
      <c r="A72" s="58">
        <v>2</v>
      </c>
      <c r="B72" s="57" t="s">
        <v>183</v>
      </c>
      <c r="C72" s="8"/>
      <c r="D72" s="8"/>
      <c r="E72" s="108"/>
    </row>
    <row r="73" spans="1:5">
      <c r="A73" s="58">
        <v>3</v>
      </c>
      <c r="B73" s="57" t="s">
        <v>184</v>
      </c>
      <c r="C73" s="8"/>
      <c r="D73" s="8"/>
      <c r="E73" s="108"/>
    </row>
    <row r="74" spans="1:5">
      <c r="A74" s="58">
        <v>4</v>
      </c>
      <c r="B74" s="57" t="s">
        <v>369</v>
      </c>
      <c r="C74" s="8"/>
      <c r="D74" s="8"/>
      <c r="E74" s="108"/>
    </row>
    <row r="75" spans="1:5">
      <c r="A75" s="58">
        <v>5</v>
      </c>
      <c r="B75" s="57" t="s">
        <v>185</v>
      </c>
      <c r="C75" s="8"/>
      <c r="D75" s="8"/>
      <c r="E75" s="108"/>
    </row>
    <row r="76" spans="1:5">
      <c r="A76" s="58">
        <v>6</v>
      </c>
      <c r="B76" s="57" t="s">
        <v>186</v>
      </c>
      <c r="C76" s="8"/>
      <c r="D76" s="8"/>
      <c r="E76" s="108"/>
    </row>
    <row r="77" spans="1:5">
      <c r="A77" s="58">
        <v>7</v>
      </c>
      <c r="B77" s="57" t="s">
        <v>187</v>
      </c>
      <c r="C77" s="8"/>
      <c r="D77" s="8"/>
      <c r="E77" s="108"/>
    </row>
    <row r="78" spans="1:5">
      <c r="A78" s="58">
        <v>8</v>
      </c>
      <c r="B78" s="57" t="s">
        <v>188</v>
      </c>
      <c r="C78" s="8"/>
      <c r="D78" s="8"/>
      <c r="E78" s="108"/>
    </row>
    <row r="79" spans="1:5">
      <c r="A79" s="58">
        <v>9</v>
      </c>
      <c r="B79" s="57" t="s">
        <v>189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450</v>
      </c>
      <c r="D87" s="12"/>
      <c r="E87"/>
      <c r="F87"/>
      <c r="G87"/>
      <c r="H87"/>
      <c r="I87"/>
    </row>
    <row r="88" spans="1:9">
      <c r="A88"/>
      <c r="B88" s="2" t="s">
        <v>451</v>
      </c>
      <c r="D88" s="12"/>
      <c r="E88"/>
      <c r="F88"/>
      <c r="G88"/>
      <c r="H88"/>
      <c r="I88"/>
    </row>
    <row r="89" spans="1:9" customFormat="1" ht="12.75">
      <c r="B89" s="68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70" zoomScaleSheetLayoutView="70" workbookViewId="0">
      <selection activeCell="I2" sqref="I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457</v>
      </c>
      <c r="B1" s="79"/>
      <c r="C1" s="79"/>
      <c r="D1" s="79"/>
      <c r="E1" s="79"/>
      <c r="F1" s="79"/>
      <c r="G1" s="79"/>
      <c r="H1" s="79"/>
      <c r="I1" s="410" t="s">
        <v>110</v>
      </c>
      <c r="J1" s="410"/>
      <c r="K1" s="108"/>
    </row>
    <row r="2" spans="1:11">
      <c r="A2" s="79" t="s">
        <v>141</v>
      </c>
      <c r="B2" s="79"/>
      <c r="C2" s="79"/>
      <c r="D2" s="79"/>
      <c r="E2" s="79"/>
      <c r="F2" s="79"/>
      <c r="G2" s="79"/>
      <c r="H2" s="79"/>
      <c r="I2" s="366" t="s">
        <v>527</v>
      </c>
      <c r="J2" s="396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8"/>
      <c r="G4" s="79"/>
      <c r="H4" s="79"/>
      <c r="I4" s="79"/>
      <c r="J4" s="79"/>
      <c r="K4" s="108"/>
    </row>
    <row r="5" spans="1:11">
      <c r="A5" s="399" t="s">
        <v>526</v>
      </c>
      <c r="B5" s="399"/>
      <c r="C5" s="399"/>
      <c r="D5" s="104"/>
      <c r="E5" s="242"/>
      <c r="F5" s="243"/>
      <c r="G5" s="242"/>
      <c r="H5" s="242"/>
      <c r="I5" s="242"/>
      <c r="J5" s="242"/>
      <c r="K5" s="108"/>
    </row>
    <row r="6" spans="1:11">
      <c r="A6" s="80"/>
      <c r="B6" s="80"/>
      <c r="C6" s="79"/>
      <c r="D6" s="79"/>
      <c r="E6" s="79"/>
      <c r="F6" s="128"/>
      <c r="G6" s="79"/>
      <c r="H6" s="79"/>
      <c r="I6" s="79"/>
      <c r="J6" s="79"/>
      <c r="K6" s="108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8"/>
    </row>
    <row r="8" spans="1:11" s="27" customFormat="1" ht="45">
      <c r="A8" s="131" t="s">
        <v>64</v>
      </c>
      <c r="B8" s="131" t="s">
        <v>112</v>
      </c>
      <c r="C8" s="132" t="s">
        <v>114</v>
      </c>
      <c r="D8" s="132" t="s">
        <v>276</v>
      </c>
      <c r="E8" s="132" t="s">
        <v>113</v>
      </c>
      <c r="F8" s="130" t="s">
        <v>257</v>
      </c>
      <c r="G8" s="130" t="s">
        <v>296</v>
      </c>
      <c r="H8" s="130" t="s">
        <v>297</v>
      </c>
      <c r="I8" s="130" t="s">
        <v>258</v>
      </c>
      <c r="J8" s="133" t="s">
        <v>115</v>
      </c>
      <c r="K8" s="108"/>
    </row>
    <row r="9" spans="1:11" s="27" customFormat="1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8"/>
    </row>
    <row r="10" spans="1:11" s="27" customFormat="1" ht="30">
      <c r="A10" s="161">
        <v>1</v>
      </c>
      <c r="B10" s="64" t="s">
        <v>502</v>
      </c>
      <c r="C10" s="162" t="s">
        <v>503</v>
      </c>
      <c r="D10" s="397" t="s">
        <v>504</v>
      </c>
      <c r="E10" s="159"/>
      <c r="F10" s="28">
        <v>337.15</v>
      </c>
      <c r="G10" s="28">
        <v>24900</v>
      </c>
      <c r="H10" s="28">
        <v>25100.04</v>
      </c>
      <c r="I10" s="28">
        <v>137.11000000000001</v>
      </c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38" t="s">
        <v>107</v>
      </c>
      <c r="C15" s="107"/>
      <c r="D15" s="107"/>
      <c r="E15" s="107"/>
      <c r="F15" s="239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4"/>
      <c r="D17" s="107"/>
      <c r="E17" s="107"/>
      <c r="F17" s="294"/>
      <c r="G17" s="295"/>
      <c r="H17" s="295"/>
      <c r="I17" s="104"/>
      <c r="J17" s="104"/>
    </row>
    <row r="18" spans="1:10">
      <c r="A18" s="104"/>
      <c r="B18" s="107"/>
      <c r="C18" s="240" t="s">
        <v>269</v>
      </c>
      <c r="D18" s="240"/>
      <c r="E18" s="107"/>
      <c r="F18" s="107" t="s">
        <v>274</v>
      </c>
      <c r="G18" s="104"/>
      <c r="H18" s="104"/>
      <c r="I18" s="104"/>
      <c r="J18" s="104"/>
    </row>
    <row r="19" spans="1:10">
      <c r="A19" s="104"/>
      <c r="B19" s="107"/>
      <c r="C19" s="241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1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7" t="s">
        <v>372</v>
      </c>
      <c r="B1" s="79"/>
      <c r="C1" s="79"/>
      <c r="D1" s="79"/>
      <c r="E1" s="79"/>
      <c r="F1" s="79"/>
      <c r="G1" s="169" t="s">
        <v>110</v>
      </c>
      <c r="H1" s="170"/>
    </row>
    <row r="2" spans="1:8">
      <c r="A2" s="79" t="s">
        <v>141</v>
      </c>
      <c r="B2" s="79"/>
      <c r="C2" s="79"/>
      <c r="D2" s="79"/>
      <c r="E2" s="79"/>
      <c r="F2" s="79"/>
      <c r="G2" s="366" t="s">
        <v>527</v>
      </c>
      <c r="H2" s="170"/>
    </row>
    <row r="3" spans="1:8">
      <c r="A3" s="79"/>
      <c r="B3" s="79"/>
      <c r="C3" s="79"/>
      <c r="D3" s="79"/>
      <c r="E3" s="79"/>
      <c r="F3" s="79"/>
      <c r="G3" s="105"/>
      <c r="H3" s="170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399" t="s">
        <v>526</v>
      </c>
      <c r="B5" s="399"/>
      <c r="C5" s="399"/>
      <c r="D5" s="104"/>
      <c r="E5" s="227"/>
      <c r="F5" s="227"/>
      <c r="G5" s="227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1" t="s">
        <v>315</v>
      </c>
      <c r="B8" s="171" t="s">
        <v>142</v>
      </c>
      <c r="C8" s="172" t="s">
        <v>370</v>
      </c>
      <c r="D8" s="172" t="s">
        <v>371</v>
      </c>
      <c r="E8" s="172" t="s">
        <v>276</v>
      </c>
      <c r="F8" s="171" t="s">
        <v>322</v>
      </c>
      <c r="G8" s="172" t="s">
        <v>316</v>
      </c>
      <c r="H8" s="108"/>
    </row>
    <row r="9" spans="1:8">
      <c r="A9" s="173" t="s">
        <v>317</v>
      </c>
      <c r="B9" s="174"/>
      <c r="C9" s="175"/>
      <c r="D9" s="176"/>
      <c r="E9" s="176"/>
      <c r="F9" s="176"/>
      <c r="G9" s="177"/>
      <c r="H9" s="108"/>
    </row>
    <row r="10" spans="1:8" ht="15.75">
      <c r="A10" s="174">
        <v>1</v>
      </c>
      <c r="B10" s="159"/>
      <c r="C10" s="178"/>
      <c r="D10" s="179"/>
      <c r="E10" s="179"/>
      <c r="F10" s="179"/>
      <c r="G10" s="180" t="str">
        <f>IF(ISBLANK(B10),"",G9+C10-D10)</f>
        <v/>
      </c>
      <c r="H10" s="108"/>
    </row>
    <row r="11" spans="1:8" ht="15.75">
      <c r="A11" s="174">
        <v>2</v>
      </c>
      <c r="B11" s="159"/>
      <c r="C11" s="178"/>
      <c r="D11" s="179"/>
      <c r="E11" s="179"/>
      <c r="F11" s="179"/>
      <c r="G11" s="180" t="str">
        <f t="shared" ref="G11:G38" si="0">IF(ISBLANK(B11),"",G10+C11-D11)</f>
        <v/>
      </c>
      <c r="H11" s="108"/>
    </row>
    <row r="12" spans="1:8" ht="15.75">
      <c r="A12" s="174">
        <v>3</v>
      </c>
      <c r="B12" s="159"/>
      <c r="C12" s="178"/>
      <c r="D12" s="179"/>
      <c r="E12" s="179"/>
      <c r="F12" s="179"/>
      <c r="G12" s="180" t="str">
        <f t="shared" si="0"/>
        <v/>
      </c>
      <c r="H12" s="108"/>
    </row>
    <row r="13" spans="1:8" ht="15.75">
      <c r="A13" s="174">
        <v>4</v>
      </c>
      <c r="B13" s="159"/>
      <c r="C13" s="178"/>
      <c r="D13" s="179"/>
      <c r="E13" s="179"/>
      <c r="F13" s="179"/>
      <c r="G13" s="180" t="str">
        <f t="shared" si="0"/>
        <v/>
      </c>
      <c r="H13" s="108"/>
    </row>
    <row r="14" spans="1:8" ht="15.75">
      <c r="A14" s="174">
        <v>5</v>
      </c>
      <c r="B14" s="159"/>
      <c r="C14" s="178"/>
      <c r="D14" s="179"/>
      <c r="E14" s="179"/>
      <c r="F14" s="179"/>
      <c r="G14" s="180" t="str">
        <f t="shared" si="0"/>
        <v/>
      </c>
      <c r="H14" s="108"/>
    </row>
    <row r="15" spans="1:8" ht="15.75">
      <c r="A15" s="174">
        <v>6</v>
      </c>
      <c r="B15" s="159"/>
      <c r="C15" s="178"/>
      <c r="D15" s="179"/>
      <c r="E15" s="179"/>
      <c r="F15" s="179"/>
      <c r="G15" s="180" t="str">
        <f t="shared" si="0"/>
        <v/>
      </c>
      <c r="H15" s="108"/>
    </row>
    <row r="16" spans="1:8" ht="15.75">
      <c r="A16" s="174">
        <v>7</v>
      </c>
      <c r="B16" s="159"/>
      <c r="C16" s="178"/>
      <c r="D16" s="179"/>
      <c r="E16" s="179"/>
      <c r="F16" s="179"/>
      <c r="G16" s="180" t="str">
        <f t="shared" si="0"/>
        <v/>
      </c>
      <c r="H16" s="108"/>
    </row>
    <row r="17" spans="1:8" ht="15.75">
      <c r="A17" s="174">
        <v>8</v>
      </c>
      <c r="B17" s="159"/>
      <c r="C17" s="178"/>
      <c r="D17" s="179"/>
      <c r="E17" s="179"/>
      <c r="F17" s="179"/>
      <c r="G17" s="180" t="str">
        <f t="shared" si="0"/>
        <v/>
      </c>
      <c r="H17" s="108"/>
    </row>
    <row r="18" spans="1:8" ht="15.75">
      <c r="A18" s="174">
        <v>9</v>
      </c>
      <c r="B18" s="159"/>
      <c r="C18" s="178"/>
      <c r="D18" s="179"/>
      <c r="E18" s="179"/>
      <c r="F18" s="179"/>
      <c r="G18" s="180" t="str">
        <f t="shared" si="0"/>
        <v/>
      </c>
      <c r="H18" s="108"/>
    </row>
    <row r="19" spans="1:8" ht="15.75">
      <c r="A19" s="174">
        <v>10</v>
      </c>
      <c r="B19" s="159"/>
      <c r="C19" s="178"/>
      <c r="D19" s="179"/>
      <c r="E19" s="179"/>
      <c r="F19" s="179"/>
      <c r="G19" s="180" t="str">
        <f t="shared" si="0"/>
        <v/>
      </c>
      <c r="H19" s="108"/>
    </row>
    <row r="20" spans="1:8" ht="15.75">
      <c r="A20" s="174">
        <v>11</v>
      </c>
      <c r="B20" s="159"/>
      <c r="C20" s="178"/>
      <c r="D20" s="179"/>
      <c r="E20" s="179"/>
      <c r="F20" s="179"/>
      <c r="G20" s="180" t="str">
        <f t="shared" si="0"/>
        <v/>
      </c>
      <c r="H20" s="108"/>
    </row>
    <row r="21" spans="1:8" ht="15.75">
      <c r="A21" s="174">
        <v>12</v>
      </c>
      <c r="B21" s="159"/>
      <c r="C21" s="178"/>
      <c r="D21" s="179"/>
      <c r="E21" s="179"/>
      <c r="F21" s="179"/>
      <c r="G21" s="180" t="str">
        <f t="shared" si="0"/>
        <v/>
      </c>
      <c r="H21" s="108"/>
    </row>
    <row r="22" spans="1:8" ht="15.75">
      <c r="A22" s="174">
        <v>13</v>
      </c>
      <c r="B22" s="159"/>
      <c r="C22" s="178"/>
      <c r="D22" s="179"/>
      <c r="E22" s="179"/>
      <c r="F22" s="179"/>
      <c r="G22" s="180" t="str">
        <f t="shared" si="0"/>
        <v/>
      </c>
      <c r="H22" s="108"/>
    </row>
    <row r="23" spans="1:8" ht="15.75">
      <c r="A23" s="174">
        <v>14</v>
      </c>
      <c r="B23" s="159"/>
      <c r="C23" s="178"/>
      <c r="D23" s="179"/>
      <c r="E23" s="179"/>
      <c r="F23" s="179"/>
      <c r="G23" s="180" t="str">
        <f t="shared" si="0"/>
        <v/>
      </c>
      <c r="H23" s="108"/>
    </row>
    <row r="24" spans="1:8" ht="15.75">
      <c r="A24" s="174">
        <v>15</v>
      </c>
      <c r="B24" s="159"/>
      <c r="C24" s="178"/>
      <c r="D24" s="179"/>
      <c r="E24" s="179"/>
      <c r="F24" s="179"/>
      <c r="G24" s="180" t="str">
        <f t="shared" si="0"/>
        <v/>
      </c>
      <c r="H24" s="108"/>
    </row>
    <row r="25" spans="1:8" ht="15.75">
      <c r="A25" s="174">
        <v>16</v>
      </c>
      <c r="B25" s="159"/>
      <c r="C25" s="178"/>
      <c r="D25" s="179"/>
      <c r="E25" s="179"/>
      <c r="F25" s="179"/>
      <c r="G25" s="180" t="str">
        <f t="shared" si="0"/>
        <v/>
      </c>
      <c r="H25" s="108"/>
    </row>
    <row r="26" spans="1:8" ht="15.75">
      <c r="A26" s="174">
        <v>17</v>
      </c>
      <c r="B26" s="159"/>
      <c r="C26" s="178"/>
      <c r="D26" s="179"/>
      <c r="E26" s="179"/>
      <c r="F26" s="179"/>
      <c r="G26" s="180" t="str">
        <f t="shared" si="0"/>
        <v/>
      </c>
      <c r="H26" s="108"/>
    </row>
    <row r="27" spans="1:8" ht="15.75">
      <c r="A27" s="174">
        <v>18</v>
      </c>
      <c r="B27" s="159"/>
      <c r="C27" s="178"/>
      <c r="D27" s="179"/>
      <c r="E27" s="179"/>
      <c r="F27" s="179"/>
      <c r="G27" s="180" t="str">
        <f t="shared" si="0"/>
        <v/>
      </c>
      <c r="H27" s="108"/>
    </row>
    <row r="28" spans="1:8" ht="15.75">
      <c r="A28" s="174">
        <v>19</v>
      </c>
      <c r="B28" s="159"/>
      <c r="C28" s="178"/>
      <c r="D28" s="179"/>
      <c r="E28" s="179"/>
      <c r="F28" s="179"/>
      <c r="G28" s="180" t="str">
        <f t="shared" si="0"/>
        <v/>
      </c>
      <c r="H28" s="108"/>
    </row>
    <row r="29" spans="1:8" ht="15.75">
      <c r="A29" s="174">
        <v>20</v>
      </c>
      <c r="B29" s="159"/>
      <c r="C29" s="178"/>
      <c r="D29" s="179"/>
      <c r="E29" s="179"/>
      <c r="F29" s="179"/>
      <c r="G29" s="180" t="str">
        <f t="shared" si="0"/>
        <v/>
      </c>
      <c r="H29" s="108"/>
    </row>
    <row r="30" spans="1:8" ht="15.75">
      <c r="A30" s="174">
        <v>21</v>
      </c>
      <c r="B30" s="159"/>
      <c r="C30" s="181"/>
      <c r="D30" s="182"/>
      <c r="E30" s="182"/>
      <c r="F30" s="182"/>
      <c r="G30" s="180" t="str">
        <f t="shared" si="0"/>
        <v/>
      </c>
      <c r="H30" s="108"/>
    </row>
    <row r="31" spans="1:8" ht="15.75">
      <c r="A31" s="174">
        <v>22</v>
      </c>
      <c r="B31" s="159"/>
      <c r="C31" s="181"/>
      <c r="D31" s="182"/>
      <c r="E31" s="182"/>
      <c r="F31" s="182"/>
      <c r="G31" s="180" t="str">
        <f t="shared" si="0"/>
        <v/>
      </c>
      <c r="H31" s="108"/>
    </row>
    <row r="32" spans="1:8" ht="15.75">
      <c r="A32" s="174">
        <v>23</v>
      </c>
      <c r="B32" s="159"/>
      <c r="C32" s="181"/>
      <c r="D32" s="182"/>
      <c r="E32" s="182"/>
      <c r="F32" s="182"/>
      <c r="G32" s="180" t="str">
        <f t="shared" si="0"/>
        <v/>
      </c>
      <c r="H32" s="108"/>
    </row>
    <row r="33" spans="1:10" ht="15.75">
      <c r="A33" s="174">
        <v>24</v>
      </c>
      <c r="B33" s="159"/>
      <c r="C33" s="181"/>
      <c r="D33" s="182"/>
      <c r="E33" s="182"/>
      <c r="F33" s="182"/>
      <c r="G33" s="180" t="str">
        <f t="shared" si="0"/>
        <v/>
      </c>
      <c r="H33" s="108"/>
    </row>
    <row r="34" spans="1:10" ht="15.75">
      <c r="A34" s="174">
        <v>25</v>
      </c>
      <c r="B34" s="159"/>
      <c r="C34" s="181"/>
      <c r="D34" s="182"/>
      <c r="E34" s="182"/>
      <c r="F34" s="182"/>
      <c r="G34" s="180" t="str">
        <f t="shared" si="0"/>
        <v/>
      </c>
      <c r="H34" s="108"/>
    </row>
    <row r="35" spans="1:10" ht="15.75">
      <c r="A35" s="174">
        <v>26</v>
      </c>
      <c r="B35" s="159"/>
      <c r="C35" s="181"/>
      <c r="D35" s="182"/>
      <c r="E35" s="182"/>
      <c r="F35" s="182"/>
      <c r="G35" s="180" t="str">
        <f t="shared" si="0"/>
        <v/>
      </c>
      <c r="H35" s="108"/>
    </row>
    <row r="36" spans="1:10" ht="15.75">
      <c r="A36" s="174">
        <v>27</v>
      </c>
      <c r="B36" s="159"/>
      <c r="C36" s="181"/>
      <c r="D36" s="182"/>
      <c r="E36" s="182"/>
      <c r="F36" s="182"/>
      <c r="G36" s="180" t="str">
        <f t="shared" si="0"/>
        <v/>
      </c>
      <c r="H36" s="108"/>
    </row>
    <row r="37" spans="1:10" ht="15.75">
      <c r="A37" s="174">
        <v>28</v>
      </c>
      <c r="B37" s="159"/>
      <c r="C37" s="181"/>
      <c r="D37" s="182"/>
      <c r="E37" s="182"/>
      <c r="F37" s="182"/>
      <c r="G37" s="180" t="str">
        <f t="shared" si="0"/>
        <v/>
      </c>
      <c r="H37" s="108"/>
    </row>
    <row r="38" spans="1:10" ht="15.75">
      <c r="A38" s="174">
        <v>29</v>
      </c>
      <c r="B38" s="159"/>
      <c r="C38" s="181"/>
      <c r="D38" s="182"/>
      <c r="E38" s="182"/>
      <c r="F38" s="182"/>
      <c r="G38" s="180" t="str">
        <f t="shared" si="0"/>
        <v/>
      </c>
      <c r="H38" s="108"/>
    </row>
    <row r="39" spans="1:10" ht="15.75">
      <c r="A39" s="174" t="s">
        <v>280</v>
      </c>
      <c r="B39" s="159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>
      <c r="A40" s="183" t="s">
        <v>318</v>
      </c>
      <c r="B40" s="184"/>
      <c r="C40" s="185"/>
      <c r="D40" s="186"/>
      <c r="E40" s="186"/>
      <c r="F40" s="187"/>
      <c r="G40" s="188" t="str">
        <f>G39</f>
        <v/>
      </c>
      <c r="H40" s="108"/>
    </row>
    <row r="44" spans="1:10">
      <c r="B44" s="191" t="s">
        <v>107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269</v>
      </c>
      <c r="F47" s="196" t="s">
        <v>274</v>
      </c>
      <c r="G47" s="194"/>
      <c r="H47" s="190"/>
      <c r="I47" s="190"/>
      <c r="J47" s="190"/>
    </row>
    <row r="48" spans="1:10">
      <c r="A48" s="190"/>
      <c r="C48" s="197" t="s">
        <v>140</v>
      </c>
      <c r="F48" s="189" t="s">
        <v>270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81"/>
      <c r="G1" s="81"/>
      <c r="H1" s="81"/>
      <c r="I1" s="413" t="s">
        <v>110</v>
      </c>
      <c r="J1" s="413"/>
      <c r="K1" s="146"/>
    </row>
    <row r="2" spans="1:12" s="23" customFormat="1" ht="15">
      <c r="A2" s="108" t="s">
        <v>141</v>
      </c>
      <c r="B2" s="140"/>
      <c r="C2" s="140"/>
      <c r="D2" s="140"/>
      <c r="E2" s="140"/>
      <c r="F2" s="141"/>
      <c r="G2" s="142"/>
      <c r="H2" s="142"/>
      <c r="I2" s="408" t="s">
        <v>527</v>
      </c>
      <c r="J2" s="409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8"/>
      <c r="K3" s="146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8"/>
      <c r="J4" s="79"/>
      <c r="K4" s="108"/>
      <c r="L4" s="23"/>
    </row>
    <row r="5" spans="1:12" s="2" customFormat="1" ht="15">
      <c r="A5" s="399" t="s">
        <v>526</v>
      </c>
      <c r="B5" s="399"/>
      <c r="C5" s="399"/>
      <c r="D5" s="104"/>
      <c r="E5" s="122"/>
      <c r="F5" s="60"/>
      <c r="G5" s="60"/>
      <c r="H5" s="60"/>
      <c r="I5" s="134"/>
      <c r="J5" s="60"/>
      <c r="K5" s="108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15" t="s">
        <v>221</v>
      </c>
      <c r="C7" s="415"/>
      <c r="D7" s="415" t="s">
        <v>294</v>
      </c>
      <c r="E7" s="415"/>
      <c r="F7" s="415" t="s">
        <v>295</v>
      </c>
      <c r="G7" s="415"/>
      <c r="H7" s="158" t="s">
        <v>281</v>
      </c>
      <c r="I7" s="415" t="s">
        <v>224</v>
      </c>
      <c r="J7" s="415"/>
      <c r="K7" s="147"/>
    </row>
    <row r="8" spans="1:12" ht="15">
      <c r="A8" s="136" t="s">
        <v>116</v>
      </c>
      <c r="B8" s="137" t="s">
        <v>223</v>
      </c>
      <c r="C8" s="138" t="s">
        <v>222</v>
      </c>
      <c r="D8" s="137" t="s">
        <v>223</v>
      </c>
      <c r="E8" s="138" t="s">
        <v>222</v>
      </c>
      <c r="F8" s="137" t="s">
        <v>223</v>
      </c>
      <c r="G8" s="138" t="s">
        <v>222</v>
      </c>
      <c r="H8" s="138" t="s">
        <v>222</v>
      </c>
      <c r="I8" s="137" t="s">
        <v>223</v>
      </c>
      <c r="J8" s="138" t="s">
        <v>222</v>
      </c>
      <c r="K8" s="147"/>
    </row>
    <row r="9" spans="1:12" ht="15">
      <c r="A9" s="61" t="s">
        <v>117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7"/>
    </row>
    <row r="10" spans="1:12" ht="15">
      <c r="A10" s="62" t="s">
        <v>118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2" t="s">
        <v>122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>
      <c r="A15" s="62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>
      <c r="A16" s="62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>
      <c r="A17" s="62" t="s">
        <v>125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62" t="s">
        <v>127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>
      <c r="A24" s="61" t="s">
        <v>132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7"/>
    </row>
    <row r="25" spans="1:11" ht="15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7"/>
    </row>
    <row r="33" spans="1:11" ht="15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1" t="s">
        <v>134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7"/>
    </row>
    <row r="37" spans="1:11" ht="15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2" t="s">
        <v>137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2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269</v>
      </c>
      <c r="F49" s="12" t="s">
        <v>274</v>
      </c>
      <c r="G49" s="75"/>
      <c r="I49"/>
      <c r="J49"/>
    </row>
    <row r="50" spans="1:10" s="2" customFormat="1" ht="15">
      <c r="B50" s="68" t="s">
        <v>140</v>
      </c>
      <c r="F50" s="2" t="s">
        <v>270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39" t="s">
        <v>307</v>
      </c>
      <c r="B1" s="140"/>
      <c r="C1" s="140"/>
      <c r="D1" s="140"/>
      <c r="E1" s="140"/>
      <c r="F1" s="140"/>
      <c r="G1" s="146"/>
      <c r="H1" s="103" t="s">
        <v>199</v>
      </c>
      <c r="I1" s="146"/>
      <c r="J1" s="69"/>
      <c r="K1" s="69"/>
      <c r="L1" s="69"/>
    </row>
    <row r="2" spans="1:12" s="23" customFormat="1" ht="15">
      <c r="A2" s="108" t="s">
        <v>141</v>
      </c>
      <c r="B2" s="140"/>
      <c r="C2" s="140"/>
      <c r="D2" s="140"/>
      <c r="E2" s="140"/>
      <c r="F2" s="140"/>
      <c r="G2" s="148"/>
      <c r="H2" s="366" t="s">
        <v>527</v>
      </c>
      <c r="I2" s="148"/>
      <c r="J2" s="69"/>
      <c r="K2" s="69"/>
      <c r="L2" s="69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0"/>
      <c r="F4" s="140"/>
      <c r="G4" s="140"/>
      <c r="H4" s="140"/>
      <c r="I4" s="146"/>
      <c r="J4" s="66"/>
      <c r="K4" s="66"/>
      <c r="L4" s="23"/>
    </row>
    <row r="5" spans="1:12" s="2" customFormat="1" ht="15">
      <c r="A5" s="399" t="s">
        <v>526</v>
      </c>
      <c r="B5" s="399"/>
      <c r="C5" s="399"/>
      <c r="D5" s="104"/>
      <c r="E5" s="150"/>
      <c r="F5" s="151"/>
      <c r="G5" s="151"/>
      <c r="H5" s="151"/>
      <c r="I5" s="146"/>
      <c r="J5" s="66"/>
      <c r="K5" s="66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6"/>
      <c r="K6" s="66"/>
      <c r="L6" s="66"/>
    </row>
    <row r="7" spans="1:12" ht="30">
      <c r="A7" s="136" t="s">
        <v>64</v>
      </c>
      <c r="B7" s="136" t="s">
        <v>381</v>
      </c>
      <c r="C7" s="138" t="s">
        <v>382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70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>
      <c r="A10" s="70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70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70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70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70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59"/>
      <c r="H15" s="26"/>
      <c r="I15" s="146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59"/>
      <c r="H16" s="26"/>
      <c r="I16" s="146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59"/>
      <c r="H17" s="26"/>
      <c r="I17" s="146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59"/>
      <c r="H18" s="26"/>
      <c r="I18" s="146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59"/>
      <c r="H19" s="26"/>
      <c r="I19" s="146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59"/>
      <c r="H20" s="26"/>
      <c r="I20" s="146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59"/>
      <c r="H21" s="26"/>
      <c r="I21" s="146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59"/>
      <c r="H22" s="26"/>
      <c r="I22" s="146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59"/>
      <c r="H23" s="26"/>
      <c r="I23" s="146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59"/>
      <c r="H24" s="26"/>
      <c r="I24" s="146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59"/>
      <c r="H25" s="26"/>
      <c r="I25" s="146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59"/>
      <c r="H26" s="26"/>
      <c r="I26" s="146"/>
      <c r="J26" s="66"/>
      <c r="K26" s="66"/>
      <c r="L26" s="66"/>
    </row>
    <row r="27" spans="1:12" s="23" customFormat="1" ht="15">
      <c r="A27" s="70" t="s">
        <v>280</v>
      </c>
      <c r="B27" s="26"/>
      <c r="C27" s="26"/>
      <c r="D27" s="26"/>
      <c r="E27" s="26"/>
      <c r="F27" s="26"/>
      <c r="G27" s="159"/>
      <c r="H27" s="26"/>
      <c r="I27" s="146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39" t="s">
        <v>308</v>
      </c>
      <c r="B1" s="140"/>
      <c r="C1" s="140"/>
      <c r="D1" s="140"/>
      <c r="E1" s="140"/>
      <c r="F1" s="140"/>
      <c r="G1" s="140"/>
      <c r="H1" s="146"/>
      <c r="I1" s="81" t="s">
        <v>199</v>
      </c>
      <c r="J1" s="153"/>
    </row>
    <row r="2" spans="1:12" s="23" customFormat="1" ht="15">
      <c r="A2" s="108" t="s">
        <v>141</v>
      </c>
      <c r="B2" s="140"/>
      <c r="C2" s="140"/>
      <c r="D2" s="140"/>
      <c r="E2" s="140"/>
      <c r="F2" s="140"/>
      <c r="G2" s="140"/>
      <c r="H2" s="146"/>
      <c r="I2" s="366" t="s">
        <v>527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40"/>
      <c r="I4" s="149"/>
      <c r="J4" s="107"/>
      <c r="L4" s="23"/>
    </row>
    <row r="5" spans="1:12" s="2" customFormat="1" ht="15">
      <c r="A5" s="399" t="s">
        <v>526</v>
      </c>
      <c r="B5" s="399"/>
      <c r="C5" s="399"/>
      <c r="D5" s="104"/>
      <c r="E5" s="150"/>
      <c r="F5" s="151"/>
      <c r="G5" s="151"/>
      <c r="H5" s="151"/>
      <c r="I5" s="150"/>
      <c r="J5" s="107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>
      <c r="A9" s="70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70" t="s">
        <v>280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"/>
    </sheetView>
  </sheetViews>
  <sheetFormatPr defaultRowHeight="12.75"/>
  <cols>
    <col min="1" max="1" width="4.85546875" style="217" customWidth="1"/>
    <col min="2" max="2" width="37.42578125" style="217" customWidth="1"/>
    <col min="3" max="3" width="21.5703125" style="217" customWidth="1"/>
    <col min="4" max="4" width="20" style="217" customWidth="1"/>
    <col min="5" max="5" width="18.7109375" style="217" customWidth="1"/>
    <col min="6" max="6" width="24.140625" style="217" customWidth="1"/>
    <col min="7" max="7" width="27.140625" style="217" customWidth="1"/>
    <col min="8" max="8" width="0.7109375" style="217" customWidth="1"/>
    <col min="9" max="16384" width="9.140625" style="217"/>
  </cols>
  <sheetData>
    <row r="1" spans="1:8" s="201" customFormat="1" ht="15">
      <c r="A1" s="198" t="s">
        <v>328</v>
      </c>
      <c r="B1" s="199"/>
      <c r="C1" s="199"/>
      <c r="D1" s="199"/>
      <c r="E1" s="199"/>
      <c r="F1" s="81"/>
      <c r="G1" s="81" t="s">
        <v>110</v>
      </c>
      <c r="H1" s="202"/>
    </row>
    <row r="2" spans="1:8" s="201" customFormat="1" ht="15">
      <c r="A2" s="202" t="s">
        <v>319</v>
      </c>
      <c r="B2" s="199"/>
      <c r="C2" s="199"/>
      <c r="D2" s="199"/>
      <c r="E2" s="200"/>
      <c r="F2" s="200"/>
      <c r="G2" s="366" t="s">
        <v>527</v>
      </c>
      <c r="H2" s="202"/>
    </row>
    <row r="3" spans="1:8" s="201" customFormat="1">
      <c r="A3" s="202"/>
      <c r="B3" s="199"/>
      <c r="C3" s="199"/>
      <c r="D3" s="199"/>
      <c r="E3" s="200"/>
      <c r="F3" s="200"/>
      <c r="G3" s="200"/>
      <c r="H3" s="202"/>
    </row>
    <row r="4" spans="1:8" s="201" customFormat="1" ht="15">
      <c r="A4" s="117" t="s">
        <v>275</v>
      </c>
      <c r="B4" s="199"/>
      <c r="C4" s="199"/>
      <c r="D4" s="199"/>
      <c r="E4" s="203"/>
      <c r="F4" s="203"/>
      <c r="G4" s="200"/>
      <c r="H4" s="202"/>
    </row>
    <row r="5" spans="1:8" s="201" customFormat="1">
      <c r="A5" s="399" t="s">
        <v>526</v>
      </c>
      <c r="B5" s="399"/>
      <c r="C5" s="399"/>
      <c r="D5" s="104"/>
      <c r="E5" s="204"/>
      <c r="F5" s="204"/>
      <c r="G5" s="205"/>
      <c r="H5" s="202"/>
    </row>
    <row r="6" spans="1:8" s="218" customFormat="1">
      <c r="A6" s="206"/>
      <c r="B6" s="206"/>
      <c r="C6" s="206"/>
      <c r="D6" s="206"/>
      <c r="E6" s="206"/>
      <c r="F6" s="206"/>
      <c r="G6" s="206"/>
      <c r="H6" s="203"/>
    </row>
    <row r="7" spans="1:8" s="201" customFormat="1" ht="51">
      <c r="A7" s="237" t="s">
        <v>64</v>
      </c>
      <c r="B7" s="209" t="s">
        <v>323</v>
      </c>
      <c r="C7" s="209" t="s">
        <v>324</v>
      </c>
      <c r="D7" s="209" t="s">
        <v>325</v>
      </c>
      <c r="E7" s="209" t="s">
        <v>326</v>
      </c>
      <c r="F7" s="209" t="s">
        <v>327</v>
      </c>
      <c r="G7" s="209" t="s">
        <v>320</v>
      </c>
      <c r="H7" s="202"/>
    </row>
    <row r="8" spans="1:8" s="201" customFormat="1">
      <c r="A8" s="207">
        <v>1</v>
      </c>
      <c r="B8" s="208">
        <v>2</v>
      </c>
      <c r="C8" s="208">
        <v>3</v>
      </c>
      <c r="D8" s="208">
        <v>4</v>
      </c>
      <c r="E8" s="209">
        <v>5</v>
      </c>
      <c r="F8" s="209">
        <v>6</v>
      </c>
      <c r="G8" s="209">
        <v>7</v>
      </c>
      <c r="H8" s="202"/>
    </row>
    <row r="9" spans="1:8" s="201" customFormat="1">
      <c r="A9" s="219">
        <v>1</v>
      </c>
      <c r="B9" s="210"/>
      <c r="C9" s="210"/>
      <c r="D9" s="211"/>
      <c r="E9" s="210"/>
      <c r="F9" s="210"/>
      <c r="G9" s="210"/>
      <c r="H9" s="202"/>
    </row>
    <row r="10" spans="1:8" s="201" customFormat="1">
      <c r="A10" s="219">
        <v>2</v>
      </c>
      <c r="B10" s="210"/>
      <c r="C10" s="210"/>
      <c r="D10" s="211"/>
      <c r="E10" s="210"/>
      <c r="F10" s="210"/>
      <c r="G10" s="210"/>
      <c r="H10" s="202"/>
    </row>
    <row r="11" spans="1:8" s="201" customFormat="1">
      <c r="A11" s="219">
        <v>3</v>
      </c>
      <c r="B11" s="210"/>
      <c r="C11" s="210"/>
      <c r="D11" s="211"/>
      <c r="E11" s="210"/>
      <c r="F11" s="210"/>
      <c r="G11" s="210"/>
      <c r="H11" s="202"/>
    </row>
    <row r="12" spans="1:8" s="201" customFormat="1">
      <c r="A12" s="219">
        <v>4</v>
      </c>
      <c r="B12" s="210"/>
      <c r="C12" s="210"/>
      <c r="D12" s="211"/>
      <c r="E12" s="210"/>
      <c r="F12" s="210"/>
      <c r="G12" s="210"/>
      <c r="H12" s="202"/>
    </row>
    <row r="13" spans="1:8" s="201" customFormat="1">
      <c r="A13" s="219">
        <v>5</v>
      </c>
      <c r="B13" s="210"/>
      <c r="C13" s="210"/>
      <c r="D13" s="211"/>
      <c r="E13" s="210"/>
      <c r="F13" s="210"/>
      <c r="G13" s="210"/>
      <c r="H13" s="202"/>
    </row>
    <row r="14" spans="1:8" s="201" customFormat="1">
      <c r="A14" s="219">
        <v>6</v>
      </c>
      <c r="B14" s="210"/>
      <c r="C14" s="210"/>
      <c r="D14" s="211"/>
      <c r="E14" s="210"/>
      <c r="F14" s="210"/>
      <c r="G14" s="210"/>
      <c r="H14" s="202"/>
    </row>
    <row r="15" spans="1:8" s="201" customFormat="1">
      <c r="A15" s="219">
        <v>7</v>
      </c>
      <c r="B15" s="210"/>
      <c r="C15" s="210"/>
      <c r="D15" s="211"/>
      <c r="E15" s="210"/>
      <c r="F15" s="210"/>
      <c r="G15" s="210"/>
      <c r="H15" s="202"/>
    </row>
    <row r="16" spans="1:8" s="201" customFormat="1">
      <c r="A16" s="219">
        <v>8</v>
      </c>
      <c r="B16" s="210"/>
      <c r="C16" s="210"/>
      <c r="D16" s="211"/>
      <c r="E16" s="210"/>
      <c r="F16" s="210"/>
      <c r="G16" s="210"/>
      <c r="H16" s="202"/>
    </row>
    <row r="17" spans="1:11" s="201" customFormat="1">
      <c r="A17" s="219">
        <v>9</v>
      </c>
      <c r="B17" s="210"/>
      <c r="C17" s="210"/>
      <c r="D17" s="211"/>
      <c r="E17" s="210"/>
      <c r="F17" s="210"/>
      <c r="G17" s="210"/>
      <c r="H17" s="202"/>
    </row>
    <row r="18" spans="1:11" s="201" customFormat="1">
      <c r="A18" s="219">
        <v>10</v>
      </c>
      <c r="B18" s="210"/>
      <c r="C18" s="210"/>
      <c r="D18" s="211"/>
      <c r="E18" s="210"/>
      <c r="F18" s="210"/>
      <c r="G18" s="210"/>
      <c r="H18" s="202"/>
    </row>
    <row r="19" spans="1:11" s="201" customFormat="1">
      <c r="A19" s="219" t="s">
        <v>278</v>
      </c>
      <c r="B19" s="210"/>
      <c r="C19" s="210"/>
      <c r="D19" s="211"/>
      <c r="E19" s="210"/>
      <c r="F19" s="210"/>
      <c r="G19" s="210"/>
      <c r="H19" s="202"/>
    </row>
    <row r="22" spans="1:11" s="201" customFormat="1"/>
    <row r="23" spans="1:11" s="201" customFormat="1"/>
    <row r="24" spans="1:11" s="21" customFormat="1" ht="15">
      <c r="B24" s="212" t="s">
        <v>107</v>
      </c>
      <c r="C24" s="212"/>
    </row>
    <row r="25" spans="1:11" s="21" customFormat="1" ht="15">
      <c r="B25" s="212"/>
      <c r="C25" s="212"/>
    </row>
    <row r="26" spans="1:11" s="21" customFormat="1" ht="15">
      <c r="C26" s="214"/>
      <c r="F26" s="214"/>
      <c r="G26" s="214"/>
      <c r="H26" s="213"/>
    </row>
    <row r="27" spans="1:11" s="21" customFormat="1" ht="15">
      <c r="C27" s="215" t="s">
        <v>269</v>
      </c>
      <c r="F27" s="212" t="s">
        <v>321</v>
      </c>
      <c r="J27" s="213"/>
      <c r="K27" s="213"/>
    </row>
    <row r="28" spans="1:11" s="21" customFormat="1" ht="15">
      <c r="C28" s="215" t="s">
        <v>140</v>
      </c>
      <c r="F28" s="216" t="s">
        <v>270</v>
      </c>
      <c r="J28" s="213"/>
      <c r="K28" s="213"/>
    </row>
    <row r="29" spans="1:11" s="201" customFormat="1" ht="15">
      <c r="C29" s="215"/>
      <c r="J29" s="218"/>
      <c r="K29" s="218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70" zoomScaleNormal="80" zoomScaleSheetLayoutView="7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9" t="s">
        <v>467</v>
      </c>
      <c r="B1" s="140"/>
      <c r="C1" s="140"/>
      <c r="D1" s="140"/>
      <c r="E1" s="140"/>
      <c r="F1" s="140"/>
      <c r="G1" s="140"/>
      <c r="H1" s="140"/>
      <c r="I1" s="140"/>
      <c r="J1" s="140"/>
      <c r="K1" s="81" t="s">
        <v>110</v>
      </c>
    </row>
    <row r="2" spans="1:11" ht="15">
      <c r="A2" s="108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366" t="s">
        <v>527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9"/>
      <c r="F4" s="140"/>
      <c r="G4" s="140"/>
      <c r="H4" s="140"/>
      <c r="I4" s="140"/>
      <c r="J4" s="140"/>
      <c r="K4" s="149"/>
    </row>
    <row r="5" spans="1:11" s="190" customFormat="1">
      <c r="A5" s="399" t="s">
        <v>526</v>
      </c>
      <c r="B5" s="399"/>
      <c r="C5" s="399"/>
      <c r="D5" s="104"/>
      <c r="E5" s="228"/>
      <c r="F5" s="229"/>
      <c r="G5" s="229"/>
      <c r="H5" s="229"/>
      <c r="I5" s="229"/>
      <c r="J5" s="229"/>
      <c r="K5" s="228"/>
    </row>
    <row r="6" spans="1:11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152" t="s">
        <v>64</v>
      </c>
      <c r="B7" s="138" t="s">
        <v>383</v>
      </c>
      <c r="C7" s="138" t="s">
        <v>384</v>
      </c>
      <c r="D7" s="138" t="s">
        <v>386</v>
      </c>
      <c r="E7" s="138" t="s">
        <v>385</v>
      </c>
      <c r="F7" s="138" t="s">
        <v>394</v>
      </c>
      <c r="G7" s="138" t="s">
        <v>395</v>
      </c>
      <c r="H7" s="138" t="s">
        <v>389</v>
      </c>
      <c r="I7" s="138" t="s">
        <v>390</v>
      </c>
      <c r="J7" s="138" t="s">
        <v>402</v>
      </c>
      <c r="K7" s="138" t="s">
        <v>391</v>
      </c>
    </row>
    <row r="8" spans="1:1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1" ht="45">
      <c r="A9" s="70">
        <v>1</v>
      </c>
      <c r="B9" s="26" t="s">
        <v>505</v>
      </c>
      <c r="C9" s="26" t="s">
        <v>506</v>
      </c>
      <c r="D9" s="26" t="s">
        <v>507</v>
      </c>
      <c r="E9" s="26" t="s">
        <v>508</v>
      </c>
      <c r="F9" s="26">
        <v>500</v>
      </c>
      <c r="G9" s="26">
        <v>59001017296</v>
      </c>
      <c r="H9" s="398" t="s">
        <v>509</v>
      </c>
      <c r="I9" s="398" t="s">
        <v>510</v>
      </c>
      <c r="J9" s="225" t="s">
        <v>511</v>
      </c>
      <c r="K9" s="26"/>
    </row>
    <row r="10" spans="1:11" ht="30">
      <c r="A10" s="70">
        <v>2</v>
      </c>
      <c r="B10" s="26" t="s">
        <v>512</v>
      </c>
      <c r="C10" s="26"/>
      <c r="D10" s="26" t="s">
        <v>513</v>
      </c>
      <c r="E10" s="26" t="s">
        <v>514</v>
      </c>
      <c r="F10" s="26">
        <v>750</v>
      </c>
      <c r="G10" s="26">
        <v>59001009091</v>
      </c>
      <c r="H10" s="398" t="s">
        <v>515</v>
      </c>
      <c r="I10" s="398" t="s">
        <v>516</v>
      </c>
      <c r="J10" s="26">
        <v>59001009091</v>
      </c>
      <c r="K10" s="26"/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5"/>
      <c r="I11" s="225"/>
      <c r="J11" s="225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5"/>
      <c r="I12" s="225"/>
      <c r="J12" s="225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5"/>
      <c r="I13" s="225"/>
      <c r="J13" s="225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5"/>
      <c r="I14" s="225"/>
      <c r="J14" s="225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5"/>
      <c r="I15" s="225"/>
      <c r="J15" s="225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5"/>
      <c r="I16" s="225"/>
      <c r="J16" s="225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5"/>
      <c r="I17" s="225"/>
      <c r="J17" s="225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5"/>
      <c r="I18" s="225"/>
      <c r="J18" s="225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5"/>
      <c r="I19" s="225"/>
      <c r="J19" s="225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5"/>
      <c r="I20" s="225"/>
      <c r="J20" s="225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5"/>
      <c r="I21" s="225"/>
      <c r="J21" s="225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5"/>
      <c r="I22" s="225"/>
      <c r="J22" s="225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5"/>
      <c r="I23" s="225"/>
      <c r="J23" s="225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5"/>
      <c r="I24" s="225"/>
      <c r="J24" s="225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5"/>
      <c r="I25" s="225"/>
      <c r="J25" s="225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5"/>
      <c r="I26" s="225"/>
      <c r="J26" s="225"/>
      <c r="K26" s="26"/>
    </row>
    <row r="27" spans="1:11" ht="15">
      <c r="A27" s="70" t="s">
        <v>280</v>
      </c>
      <c r="B27" s="26"/>
      <c r="C27" s="26"/>
      <c r="D27" s="26"/>
      <c r="E27" s="26"/>
      <c r="F27" s="26"/>
      <c r="G27" s="26"/>
      <c r="H27" s="225"/>
      <c r="I27" s="225"/>
      <c r="J27" s="225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16"/>
      <c r="D32" s="416"/>
      <c r="F32" s="73"/>
      <c r="G32" s="76"/>
    </row>
    <row r="33" spans="2:6" ht="15">
      <c r="B33" s="2"/>
      <c r="C33" s="72" t="s">
        <v>269</v>
      </c>
      <c r="D33" s="2"/>
      <c r="F33" s="12" t="s">
        <v>274</v>
      </c>
    </row>
    <row r="34" spans="2:6" ht="15">
      <c r="B34" s="2"/>
      <c r="C34" s="2"/>
      <c r="D34" s="2"/>
      <c r="F34" s="2" t="s">
        <v>270</v>
      </c>
    </row>
    <row r="35" spans="2:6" ht="15">
      <c r="B35" s="2"/>
      <c r="C35" s="68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"/>
    </sheetView>
  </sheetViews>
  <sheetFormatPr defaultRowHeight="12.75"/>
  <cols>
    <col min="1" max="1" width="11.71093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9" t="s">
        <v>468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1" t="s">
        <v>110</v>
      </c>
    </row>
    <row r="2" spans="1:13" customFormat="1" ht="15">
      <c r="A2" s="108" t="s">
        <v>141</v>
      </c>
      <c r="B2" s="108"/>
      <c r="C2" s="140"/>
      <c r="D2" s="140"/>
      <c r="E2" s="140"/>
      <c r="F2" s="140"/>
      <c r="G2" s="140"/>
      <c r="H2" s="140"/>
      <c r="I2" s="140"/>
      <c r="J2" s="140"/>
      <c r="K2" s="146"/>
      <c r="L2" s="366" t="s">
        <v>527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9"/>
      <c r="G4" s="140"/>
      <c r="H4" s="140"/>
      <c r="I4" s="140"/>
      <c r="J4" s="140"/>
      <c r="K4" s="140"/>
      <c r="L4" s="140"/>
    </row>
    <row r="5" spans="1:13" ht="15">
      <c r="A5" s="399" t="s">
        <v>526</v>
      </c>
      <c r="B5" s="399"/>
      <c r="C5" s="399"/>
      <c r="D5" s="104"/>
      <c r="E5" s="83"/>
      <c r="F5" s="228"/>
      <c r="G5" s="229"/>
      <c r="H5" s="229"/>
      <c r="I5" s="229"/>
      <c r="J5" s="229"/>
      <c r="K5" s="229"/>
      <c r="L5" s="228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249</v>
      </c>
      <c r="C7" s="138" t="s">
        <v>245</v>
      </c>
      <c r="D7" s="138" t="s">
        <v>246</v>
      </c>
      <c r="E7" s="138" t="s">
        <v>356</v>
      </c>
      <c r="F7" s="138" t="s">
        <v>248</v>
      </c>
      <c r="G7" s="138" t="s">
        <v>393</v>
      </c>
      <c r="H7" s="138" t="s">
        <v>395</v>
      </c>
      <c r="I7" s="138" t="s">
        <v>389</v>
      </c>
      <c r="J7" s="138" t="s">
        <v>390</v>
      </c>
      <c r="K7" s="138" t="s">
        <v>402</v>
      </c>
      <c r="L7" s="138" t="s">
        <v>391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70">
        <v>1</v>
      </c>
      <c r="B9" s="70" t="s">
        <v>517</v>
      </c>
      <c r="C9" s="26" t="s">
        <v>518</v>
      </c>
      <c r="D9" s="26" t="s">
        <v>519</v>
      </c>
      <c r="E9" s="26">
        <v>2013</v>
      </c>
      <c r="F9" s="26" t="s">
        <v>520</v>
      </c>
      <c r="G9" s="26">
        <v>250</v>
      </c>
      <c r="H9" s="26">
        <v>1030002424</v>
      </c>
      <c r="I9" s="225" t="s">
        <v>521</v>
      </c>
      <c r="J9" s="225" t="s">
        <v>522</v>
      </c>
      <c r="K9" s="225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5"/>
      <c r="J10" s="225"/>
      <c r="K10" s="225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5"/>
      <c r="J11" s="225"/>
      <c r="K11" s="225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5"/>
      <c r="J12" s="225"/>
      <c r="K12" s="225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5"/>
      <c r="J13" s="225"/>
      <c r="K13" s="225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5"/>
      <c r="J14" s="225"/>
      <c r="K14" s="225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5"/>
      <c r="J15" s="225"/>
      <c r="K15" s="225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5"/>
      <c r="J16" s="225"/>
      <c r="K16" s="225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5"/>
      <c r="J17" s="225"/>
      <c r="K17" s="225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5"/>
      <c r="J18" s="225"/>
      <c r="K18" s="225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5"/>
      <c r="J19" s="225"/>
      <c r="K19" s="225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5"/>
      <c r="J20" s="225"/>
      <c r="K20" s="225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5"/>
      <c r="J21" s="225"/>
      <c r="K21" s="225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5"/>
      <c r="J22" s="225"/>
      <c r="K22" s="225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5"/>
      <c r="J23" s="225"/>
      <c r="K23" s="225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5"/>
      <c r="J24" s="225"/>
      <c r="K24" s="225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5"/>
      <c r="J25" s="225"/>
      <c r="K25" s="225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5"/>
      <c r="J26" s="225"/>
      <c r="K26" s="225"/>
      <c r="L26" s="26"/>
    </row>
    <row r="27" spans="1:12" customFormat="1" ht="15">
      <c r="A27" s="70" t="s">
        <v>280</v>
      </c>
      <c r="B27" s="70"/>
      <c r="C27" s="26"/>
      <c r="D27" s="26"/>
      <c r="E27" s="26"/>
      <c r="F27" s="26"/>
      <c r="G27" s="26"/>
      <c r="H27" s="26"/>
      <c r="I27" s="225"/>
      <c r="J27" s="225"/>
      <c r="K27" s="225"/>
      <c r="L27" s="26"/>
    </row>
    <row r="28" spans="1:1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</row>
    <row r="29" spans="1:1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>
      <c r="A30" s="231"/>
      <c r="B30" s="231"/>
      <c r="C30" s="230"/>
      <c r="D30" s="230"/>
      <c r="E30" s="230"/>
      <c r="F30" s="230"/>
      <c r="G30" s="230"/>
      <c r="H30" s="230"/>
      <c r="I30" s="230"/>
      <c r="J30" s="230"/>
      <c r="K30" s="230"/>
      <c r="L30" s="230"/>
    </row>
    <row r="31" spans="1:12" ht="15">
      <c r="A31" s="189"/>
      <c r="B31" s="189"/>
      <c r="C31" s="191" t="s">
        <v>107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6"/>
    </row>
    <row r="33" spans="3:7" ht="15">
      <c r="C33" s="189"/>
      <c r="D33" s="195" t="s">
        <v>269</v>
      </c>
      <c r="E33" s="189"/>
      <c r="G33" s="196" t="s">
        <v>274</v>
      </c>
    </row>
    <row r="34" spans="3:7" ht="15">
      <c r="C34" s="189"/>
      <c r="D34" s="197" t="s">
        <v>140</v>
      </c>
      <c r="E34" s="189"/>
      <c r="G34" s="189" t="s">
        <v>270</v>
      </c>
    </row>
    <row r="35" spans="3:7" ht="15">
      <c r="C35" s="189"/>
      <c r="D35" s="197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I2" sqref="I2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9" t="s">
        <v>469</v>
      </c>
      <c r="B1" s="140"/>
      <c r="C1" s="140"/>
      <c r="D1" s="140"/>
      <c r="E1" s="140"/>
      <c r="F1" s="140"/>
      <c r="G1" s="140"/>
      <c r="H1" s="146"/>
      <c r="I1" s="81" t="s">
        <v>110</v>
      </c>
    </row>
    <row r="2" spans="1:13" customFormat="1" ht="15">
      <c r="A2" s="108" t="s">
        <v>141</v>
      </c>
      <c r="B2" s="140"/>
      <c r="C2" s="140"/>
      <c r="D2" s="140"/>
      <c r="E2" s="140"/>
      <c r="F2" s="140"/>
      <c r="G2" s="140"/>
      <c r="H2" s="146"/>
      <c r="I2" s="366" t="s">
        <v>527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0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0"/>
      <c r="E4" s="140"/>
      <c r="F4" s="140"/>
      <c r="G4" s="140"/>
      <c r="H4" s="140"/>
      <c r="I4" s="149"/>
    </row>
    <row r="5" spans="1:13">
      <c r="A5" s="399" t="s">
        <v>526</v>
      </c>
      <c r="B5" s="399"/>
      <c r="C5" s="399"/>
      <c r="D5" s="104"/>
      <c r="E5" s="229"/>
      <c r="F5" s="229"/>
      <c r="G5" s="229"/>
      <c r="H5" s="229"/>
      <c r="I5" s="228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387</v>
      </c>
      <c r="C7" s="138" t="s">
        <v>388</v>
      </c>
      <c r="D7" s="138" t="s">
        <v>393</v>
      </c>
      <c r="E7" s="138" t="s">
        <v>395</v>
      </c>
      <c r="F7" s="138" t="s">
        <v>389</v>
      </c>
      <c r="G7" s="138" t="s">
        <v>390</v>
      </c>
      <c r="H7" s="138" t="s">
        <v>402</v>
      </c>
      <c r="I7" s="138" t="s">
        <v>391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70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5">
      <c r="A10" s="70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5">
      <c r="A11" s="70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5">
      <c r="A12" s="70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5">
      <c r="A13" s="70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5">
      <c r="A14" s="70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5">
      <c r="A15" s="70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5">
      <c r="A16" s="70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5">
      <c r="A17" s="70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5">
      <c r="A18" s="70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5">
      <c r="A19" s="70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5">
      <c r="A20" s="70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5">
      <c r="A21" s="70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5">
      <c r="A22" s="70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5">
      <c r="A23" s="70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5">
      <c r="A24" s="70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5">
      <c r="A25" s="70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5">
      <c r="A26" s="70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5">
      <c r="A27" s="70" t="s">
        <v>280</v>
      </c>
      <c r="B27" s="26"/>
      <c r="C27" s="26"/>
      <c r="D27" s="26"/>
      <c r="E27" s="26"/>
      <c r="F27" s="225"/>
      <c r="G27" s="225"/>
      <c r="H27" s="225"/>
      <c r="I27" s="26"/>
    </row>
    <row r="28" spans="1:9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>
      <c r="A30" s="231"/>
      <c r="B30" s="230"/>
      <c r="C30" s="230"/>
      <c r="D30" s="230"/>
      <c r="E30" s="230"/>
      <c r="F30" s="230"/>
      <c r="G30" s="230"/>
      <c r="H30" s="230"/>
      <c r="I30" s="230"/>
    </row>
    <row r="31" spans="1:9" ht="15">
      <c r="A31" s="189"/>
      <c r="B31" s="191" t="s">
        <v>107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6"/>
    </row>
    <row r="33" spans="2:6" ht="15">
      <c r="B33" s="189"/>
      <c r="C33" s="195" t="s">
        <v>269</v>
      </c>
      <c r="D33" s="189"/>
      <c r="F33" s="196" t="s">
        <v>274</v>
      </c>
    </row>
    <row r="34" spans="2:6" ht="15">
      <c r="B34" s="189"/>
      <c r="C34" s="197" t="s">
        <v>140</v>
      </c>
      <c r="D34" s="189"/>
      <c r="F34" s="189" t="s">
        <v>270</v>
      </c>
    </row>
    <row r="35" spans="2:6" ht="15">
      <c r="B35" s="189"/>
      <c r="C35" s="197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I2" sqref="I2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7" t="s">
        <v>407</v>
      </c>
      <c r="B1" s="79"/>
      <c r="C1" s="79"/>
      <c r="D1" s="79"/>
      <c r="E1" s="79"/>
      <c r="F1" s="79"/>
      <c r="G1" s="79"/>
      <c r="H1" s="79"/>
      <c r="I1" s="169" t="s">
        <v>199</v>
      </c>
      <c r="J1" s="170"/>
    </row>
    <row r="2" spans="1:10">
      <c r="A2" s="79" t="s">
        <v>141</v>
      </c>
      <c r="B2" s="79"/>
      <c r="C2" s="79"/>
      <c r="D2" s="79"/>
      <c r="E2" s="79"/>
      <c r="F2" s="79"/>
      <c r="G2" s="79"/>
      <c r="H2" s="79"/>
      <c r="I2" s="366" t="s">
        <v>527</v>
      </c>
      <c r="J2" s="170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399" t="s">
        <v>526</v>
      </c>
      <c r="B5" s="399"/>
      <c r="C5" s="399"/>
      <c r="D5" s="104"/>
      <c r="E5" s="227"/>
      <c r="F5" s="227"/>
      <c r="G5" s="227"/>
      <c r="H5" s="227"/>
      <c r="I5" s="227"/>
      <c r="J5" s="196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1" t="s">
        <v>64</v>
      </c>
      <c r="B8" s="171" t="s">
        <v>379</v>
      </c>
      <c r="C8" s="172" t="s">
        <v>441</v>
      </c>
      <c r="D8" s="172" t="s">
        <v>442</v>
      </c>
      <c r="E8" s="172" t="s">
        <v>380</v>
      </c>
      <c r="F8" s="172" t="s">
        <v>399</v>
      </c>
      <c r="G8" s="172" t="s">
        <v>400</v>
      </c>
      <c r="H8" s="172" t="s">
        <v>446</v>
      </c>
      <c r="I8" s="172" t="s">
        <v>401</v>
      </c>
      <c r="J8" s="108"/>
    </row>
    <row r="9" spans="1:10">
      <c r="A9" s="174">
        <v>1</v>
      </c>
      <c r="B9" s="211"/>
      <c r="C9" s="179" t="s">
        <v>523</v>
      </c>
      <c r="D9" s="179"/>
      <c r="E9" s="178"/>
      <c r="F9" s="178"/>
      <c r="G9" s="178">
        <v>1334.5</v>
      </c>
      <c r="H9" s="178">
        <v>1230</v>
      </c>
      <c r="I9" s="178">
        <f>G9-H9</f>
        <v>104.5</v>
      </c>
      <c r="J9" s="108"/>
    </row>
    <row r="10" spans="1:10">
      <c r="A10" s="174">
        <v>2</v>
      </c>
      <c r="B10" s="211"/>
      <c r="C10" s="179" t="s">
        <v>524</v>
      </c>
      <c r="D10" s="179"/>
      <c r="E10" s="178"/>
      <c r="F10" s="178"/>
      <c r="G10" s="178">
        <v>250</v>
      </c>
      <c r="H10" s="178">
        <v>0</v>
      </c>
      <c r="I10" s="178">
        <v>250</v>
      </c>
      <c r="J10" s="108"/>
    </row>
    <row r="11" spans="1:10">
      <c r="A11" s="174">
        <v>3</v>
      </c>
      <c r="B11" s="211"/>
      <c r="C11" s="179" t="s">
        <v>525</v>
      </c>
      <c r="D11" s="179"/>
      <c r="E11" s="178"/>
      <c r="F11" s="178"/>
      <c r="G11" s="178">
        <v>1500</v>
      </c>
      <c r="H11" s="178">
        <v>1000</v>
      </c>
      <c r="I11" s="178">
        <v>500</v>
      </c>
      <c r="J11" s="108"/>
    </row>
    <row r="12" spans="1:10">
      <c r="A12" s="174">
        <v>4</v>
      </c>
      <c r="B12" s="211"/>
      <c r="C12" s="179"/>
      <c r="D12" s="179"/>
      <c r="E12" s="178"/>
      <c r="F12" s="178"/>
      <c r="G12" s="178"/>
      <c r="H12" s="178"/>
      <c r="I12" s="178"/>
      <c r="J12" s="108"/>
    </row>
    <row r="13" spans="1:10">
      <c r="A13" s="174">
        <v>5</v>
      </c>
      <c r="B13" s="211"/>
      <c r="C13" s="179"/>
      <c r="D13" s="179"/>
      <c r="E13" s="178"/>
      <c r="F13" s="178"/>
      <c r="G13" s="178"/>
      <c r="H13" s="178"/>
      <c r="I13" s="178"/>
      <c r="J13" s="108"/>
    </row>
    <row r="14" spans="1:10">
      <c r="A14" s="174">
        <v>6</v>
      </c>
      <c r="B14" s="211"/>
      <c r="C14" s="179"/>
      <c r="D14" s="179"/>
      <c r="E14" s="178"/>
      <c r="F14" s="178"/>
      <c r="G14" s="178"/>
      <c r="H14" s="178"/>
      <c r="I14" s="178"/>
      <c r="J14" s="108"/>
    </row>
    <row r="15" spans="1:10">
      <c r="A15" s="174">
        <v>7</v>
      </c>
      <c r="B15" s="211"/>
      <c r="C15" s="179"/>
      <c r="D15" s="179"/>
      <c r="E15" s="178"/>
      <c r="F15" s="178"/>
      <c r="G15" s="178"/>
      <c r="H15" s="178"/>
      <c r="I15" s="178"/>
      <c r="J15" s="108"/>
    </row>
    <row r="16" spans="1:10">
      <c r="A16" s="174">
        <v>8</v>
      </c>
      <c r="B16" s="211"/>
      <c r="C16" s="179"/>
      <c r="D16" s="179"/>
      <c r="E16" s="178"/>
      <c r="F16" s="178"/>
      <c r="G16" s="178"/>
      <c r="H16" s="178"/>
      <c r="I16" s="178"/>
      <c r="J16" s="108"/>
    </row>
    <row r="17" spans="1:10">
      <c r="A17" s="174">
        <v>9</v>
      </c>
      <c r="B17" s="211"/>
      <c r="C17" s="179"/>
      <c r="D17" s="179"/>
      <c r="E17" s="178"/>
      <c r="F17" s="178"/>
      <c r="G17" s="178"/>
      <c r="H17" s="178"/>
      <c r="I17" s="178"/>
      <c r="J17" s="108"/>
    </row>
    <row r="18" spans="1:10">
      <c r="A18" s="174">
        <v>10</v>
      </c>
      <c r="B18" s="211"/>
      <c r="C18" s="179"/>
      <c r="D18" s="179"/>
      <c r="E18" s="178"/>
      <c r="F18" s="178"/>
      <c r="G18" s="178"/>
      <c r="H18" s="178"/>
      <c r="I18" s="178"/>
      <c r="J18" s="108"/>
    </row>
    <row r="19" spans="1:10">
      <c r="A19" s="174">
        <v>11</v>
      </c>
      <c r="B19" s="211"/>
      <c r="C19" s="179"/>
      <c r="D19" s="179"/>
      <c r="E19" s="178"/>
      <c r="F19" s="178"/>
      <c r="G19" s="178"/>
      <c r="H19" s="178"/>
      <c r="I19" s="178"/>
      <c r="J19" s="108"/>
    </row>
    <row r="20" spans="1:10">
      <c r="A20" s="174">
        <v>12</v>
      </c>
      <c r="B20" s="211"/>
      <c r="C20" s="179"/>
      <c r="D20" s="179"/>
      <c r="E20" s="178"/>
      <c r="F20" s="178"/>
      <c r="G20" s="178"/>
      <c r="H20" s="178"/>
      <c r="I20" s="178"/>
      <c r="J20" s="108"/>
    </row>
    <row r="21" spans="1:10">
      <c r="A21" s="174">
        <v>13</v>
      </c>
      <c r="B21" s="211"/>
      <c r="C21" s="179"/>
      <c r="D21" s="179"/>
      <c r="E21" s="178"/>
      <c r="F21" s="178"/>
      <c r="G21" s="178"/>
      <c r="H21" s="178"/>
      <c r="I21" s="178"/>
      <c r="J21" s="108"/>
    </row>
    <row r="22" spans="1:10">
      <c r="A22" s="174">
        <v>14</v>
      </c>
      <c r="B22" s="211"/>
      <c r="C22" s="179"/>
      <c r="D22" s="179"/>
      <c r="E22" s="178"/>
      <c r="F22" s="178"/>
      <c r="G22" s="178"/>
      <c r="H22" s="178"/>
      <c r="I22" s="178"/>
      <c r="J22" s="108"/>
    </row>
    <row r="23" spans="1:10">
      <c r="A23" s="174">
        <v>15</v>
      </c>
      <c r="B23" s="211"/>
      <c r="C23" s="179"/>
      <c r="D23" s="179"/>
      <c r="E23" s="178"/>
      <c r="F23" s="178"/>
      <c r="G23" s="178"/>
      <c r="H23" s="178"/>
      <c r="I23" s="178"/>
      <c r="J23" s="108"/>
    </row>
    <row r="24" spans="1:10">
      <c r="A24" s="174">
        <v>16</v>
      </c>
      <c r="B24" s="211"/>
      <c r="C24" s="179"/>
      <c r="D24" s="179"/>
      <c r="E24" s="178"/>
      <c r="F24" s="178"/>
      <c r="G24" s="178"/>
      <c r="H24" s="178"/>
      <c r="I24" s="178"/>
      <c r="J24" s="108"/>
    </row>
    <row r="25" spans="1:10">
      <c r="A25" s="174">
        <v>17</v>
      </c>
      <c r="B25" s="211"/>
      <c r="C25" s="179"/>
      <c r="D25" s="179"/>
      <c r="E25" s="178"/>
      <c r="F25" s="178"/>
      <c r="G25" s="178"/>
      <c r="H25" s="178"/>
      <c r="I25" s="178"/>
      <c r="J25" s="108"/>
    </row>
    <row r="26" spans="1:10">
      <c r="A26" s="174">
        <v>18</v>
      </c>
      <c r="B26" s="211"/>
      <c r="C26" s="179"/>
      <c r="D26" s="179"/>
      <c r="E26" s="178"/>
      <c r="F26" s="178"/>
      <c r="G26" s="178"/>
      <c r="H26" s="178"/>
      <c r="I26" s="178"/>
      <c r="J26" s="108"/>
    </row>
    <row r="27" spans="1:10">
      <c r="A27" s="174">
        <v>19</v>
      </c>
      <c r="B27" s="211"/>
      <c r="C27" s="179"/>
      <c r="D27" s="179"/>
      <c r="E27" s="178"/>
      <c r="F27" s="178"/>
      <c r="G27" s="178"/>
      <c r="H27" s="178"/>
      <c r="I27" s="178"/>
      <c r="J27" s="108"/>
    </row>
    <row r="28" spans="1:10">
      <c r="A28" s="174">
        <v>20</v>
      </c>
      <c r="B28" s="211"/>
      <c r="C28" s="179"/>
      <c r="D28" s="179"/>
      <c r="E28" s="178"/>
      <c r="F28" s="178"/>
      <c r="G28" s="178"/>
      <c r="H28" s="178"/>
      <c r="I28" s="178"/>
      <c r="J28" s="108"/>
    </row>
    <row r="29" spans="1:10">
      <c r="A29" s="174">
        <v>21</v>
      </c>
      <c r="B29" s="211"/>
      <c r="C29" s="182"/>
      <c r="D29" s="182"/>
      <c r="E29" s="181"/>
      <c r="F29" s="181"/>
      <c r="G29" s="181"/>
      <c r="H29" s="281"/>
      <c r="I29" s="178"/>
      <c r="J29" s="108"/>
    </row>
    <row r="30" spans="1:10">
      <c r="A30" s="174">
        <v>22</v>
      </c>
      <c r="B30" s="211"/>
      <c r="C30" s="182"/>
      <c r="D30" s="182"/>
      <c r="E30" s="181"/>
      <c r="F30" s="181"/>
      <c r="G30" s="181"/>
      <c r="H30" s="281"/>
      <c r="I30" s="178"/>
      <c r="J30" s="108"/>
    </row>
    <row r="31" spans="1:10">
      <c r="A31" s="174">
        <v>23</v>
      </c>
      <c r="B31" s="211"/>
      <c r="C31" s="182"/>
      <c r="D31" s="182"/>
      <c r="E31" s="181"/>
      <c r="F31" s="181"/>
      <c r="G31" s="181"/>
      <c r="H31" s="281"/>
      <c r="I31" s="178"/>
      <c r="J31" s="108"/>
    </row>
    <row r="32" spans="1:10">
      <c r="A32" s="174">
        <v>24</v>
      </c>
      <c r="B32" s="211"/>
      <c r="C32" s="182"/>
      <c r="D32" s="182"/>
      <c r="E32" s="181"/>
      <c r="F32" s="181"/>
      <c r="G32" s="181"/>
      <c r="H32" s="281"/>
      <c r="I32" s="178"/>
      <c r="J32" s="108"/>
    </row>
    <row r="33" spans="1:12">
      <c r="A33" s="174">
        <v>25</v>
      </c>
      <c r="B33" s="211"/>
      <c r="C33" s="182"/>
      <c r="D33" s="182"/>
      <c r="E33" s="181"/>
      <c r="F33" s="181"/>
      <c r="G33" s="181"/>
      <c r="H33" s="281"/>
      <c r="I33" s="178"/>
      <c r="J33" s="108"/>
    </row>
    <row r="34" spans="1:12">
      <c r="A34" s="174">
        <v>26</v>
      </c>
      <c r="B34" s="211"/>
      <c r="C34" s="182"/>
      <c r="D34" s="182"/>
      <c r="E34" s="181"/>
      <c r="F34" s="181"/>
      <c r="G34" s="181"/>
      <c r="H34" s="281"/>
      <c r="I34" s="178"/>
      <c r="J34" s="108"/>
    </row>
    <row r="35" spans="1:12">
      <c r="A35" s="174">
        <v>27</v>
      </c>
      <c r="B35" s="211"/>
      <c r="C35" s="182"/>
      <c r="D35" s="182"/>
      <c r="E35" s="181"/>
      <c r="F35" s="181"/>
      <c r="G35" s="181"/>
      <c r="H35" s="281"/>
      <c r="I35" s="178"/>
      <c r="J35" s="108"/>
    </row>
    <row r="36" spans="1:12">
      <c r="A36" s="174">
        <v>28</v>
      </c>
      <c r="B36" s="211"/>
      <c r="C36" s="182"/>
      <c r="D36" s="182"/>
      <c r="E36" s="181"/>
      <c r="F36" s="181"/>
      <c r="G36" s="181"/>
      <c r="H36" s="281"/>
      <c r="I36" s="178"/>
      <c r="J36" s="108"/>
    </row>
    <row r="37" spans="1:12">
      <c r="A37" s="174">
        <v>29</v>
      </c>
      <c r="B37" s="211"/>
      <c r="C37" s="182"/>
      <c r="D37" s="182"/>
      <c r="E37" s="181"/>
      <c r="F37" s="181"/>
      <c r="G37" s="181"/>
      <c r="H37" s="281"/>
      <c r="I37" s="178"/>
      <c r="J37" s="108"/>
    </row>
    <row r="38" spans="1:12">
      <c r="A38" s="174" t="s">
        <v>280</v>
      </c>
      <c r="B38" s="211"/>
      <c r="C38" s="182"/>
      <c r="D38" s="182"/>
      <c r="E38" s="181"/>
      <c r="F38" s="181"/>
      <c r="G38" s="283"/>
      <c r="H38" s="293" t="s">
        <v>434</v>
      </c>
      <c r="I38" s="284">
        <f>SUM(I9:I37)</f>
        <v>854.5</v>
      </c>
      <c r="J38" s="108"/>
    </row>
    <row r="40" spans="1:12">
      <c r="A40" s="189" t="s">
        <v>470</v>
      </c>
    </row>
    <row r="42" spans="1:12">
      <c r="B42" s="191" t="s">
        <v>107</v>
      </c>
      <c r="F42" s="192"/>
    </row>
    <row r="43" spans="1:12">
      <c r="F43" s="190"/>
      <c r="I43" s="190"/>
      <c r="J43" s="190"/>
      <c r="K43" s="190"/>
      <c r="L43" s="190"/>
    </row>
    <row r="44" spans="1:12">
      <c r="C44" s="193"/>
      <c r="F44" s="193"/>
      <c r="G44" s="193"/>
      <c r="H44" s="196"/>
      <c r="I44" s="194"/>
      <c r="J44" s="190"/>
      <c r="K44" s="190"/>
      <c r="L44" s="190"/>
    </row>
    <row r="45" spans="1:12">
      <c r="A45" s="190"/>
      <c r="C45" s="195" t="s">
        <v>269</v>
      </c>
      <c r="F45" s="196" t="s">
        <v>274</v>
      </c>
      <c r="G45" s="195"/>
      <c r="H45" s="195"/>
      <c r="I45" s="194"/>
      <c r="J45" s="190"/>
      <c r="K45" s="190"/>
      <c r="L45" s="190"/>
    </row>
    <row r="46" spans="1:12">
      <c r="A46" s="190"/>
      <c r="C46" s="197" t="s">
        <v>140</v>
      </c>
      <c r="F46" s="189" t="s">
        <v>270</v>
      </c>
      <c r="I46" s="190"/>
      <c r="J46" s="190"/>
      <c r="K46" s="190"/>
      <c r="L46" s="190"/>
    </row>
    <row r="47" spans="1:12" s="190" customFormat="1">
      <c r="B47" s="189"/>
      <c r="C47" s="197"/>
      <c r="G47" s="197"/>
      <c r="H47" s="197"/>
    </row>
    <row r="48" spans="1:12" s="190" customFormat="1" ht="12.75"/>
    <row r="49" s="190" customFormat="1" ht="12.75"/>
    <row r="50" s="190" customFormat="1" ht="12.75"/>
    <row r="51" s="19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L4" sqref="L4"/>
    </sheetView>
  </sheetViews>
  <sheetFormatPr defaultRowHeight="12.75"/>
  <cols>
    <col min="1" max="1" width="2.7109375" style="201" customWidth="1"/>
    <col min="2" max="2" width="9" style="201" customWidth="1"/>
    <col min="3" max="3" width="23.42578125" style="201" customWidth="1"/>
    <col min="4" max="4" width="13.28515625" style="201" customWidth="1"/>
    <col min="5" max="5" width="9.5703125" style="201" customWidth="1"/>
    <col min="6" max="6" width="11.5703125" style="201" customWidth="1"/>
    <col min="7" max="7" width="12.28515625" style="201" customWidth="1"/>
    <col min="8" max="8" width="15.28515625" style="201" customWidth="1"/>
    <col min="9" max="9" width="17.5703125" style="201" customWidth="1"/>
    <col min="10" max="11" width="12.42578125" style="201" customWidth="1"/>
    <col min="12" max="12" width="23.5703125" style="201" customWidth="1"/>
    <col min="13" max="13" width="18.5703125" style="201" customWidth="1"/>
    <col min="14" max="14" width="0.85546875" style="201" customWidth="1"/>
    <col min="15" max="16384" width="9.140625" style="201"/>
  </cols>
  <sheetData>
    <row r="1" spans="1:14" ht="13.5">
      <c r="A1" s="198" t="s">
        <v>472</v>
      </c>
      <c r="B1" s="199"/>
      <c r="C1" s="199"/>
      <c r="D1" s="199"/>
      <c r="E1" s="199"/>
      <c r="F1" s="199"/>
      <c r="G1" s="199"/>
      <c r="H1" s="199"/>
      <c r="I1" s="202"/>
      <c r="J1" s="269"/>
      <c r="K1" s="269"/>
      <c r="L1" s="269"/>
      <c r="M1" s="269" t="s">
        <v>423</v>
      </c>
      <c r="N1" s="202"/>
    </row>
    <row r="2" spans="1:14" ht="15">
      <c r="A2" s="202" t="s">
        <v>319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366" t="s">
        <v>527</v>
      </c>
      <c r="N2" s="202"/>
    </row>
    <row r="3" spans="1:14">
      <c r="A3" s="202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2"/>
    </row>
    <row r="4" spans="1:14" ht="15">
      <c r="A4" s="117" t="s">
        <v>275</v>
      </c>
      <c r="B4" s="199"/>
      <c r="C4" s="199"/>
      <c r="D4" s="203"/>
      <c r="E4" s="270"/>
      <c r="F4" s="203"/>
      <c r="G4" s="200"/>
      <c r="H4" s="200"/>
      <c r="I4" s="200"/>
      <c r="J4" s="200"/>
      <c r="K4" s="200"/>
      <c r="L4" s="199"/>
      <c r="M4" s="200"/>
      <c r="N4" s="202"/>
    </row>
    <row r="5" spans="1:14">
      <c r="A5" s="204"/>
      <c r="B5" s="399" t="s">
        <v>526</v>
      </c>
      <c r="C5" s="399"/>
      <c r="D5" s="399"/>
      <c r="E5" s="104"/>
      <c r="F5" s="205"/>
      <c r="G5" s="205"/>
      <c r="H5" s="205"/>
      <c r="I5" s="205"/>
      <c r="J5" s="205"/>
      <c r="K5" s="205"/>
      <c r="L5" s="205"/>
      <c r="M5" s="205"/>
      <c r="N5" s="202"/>
    </row>
    <row r="6" spans="1:14" ht="13.5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2"/>
    </row>
    <row r="7" spans="1:14" ht="51">
      <c r="A7" s="272" t="s">
        <v>64</v>
      </c>
      <c r="B7" s="273" t="s">
        <v>424</v>
      </c>
      <c r="C7" s="273" t="s">
        <v>425</v>
      </c>
      <c r="D7" s="274" t="s">
        <v>426</v>
      </c>
      <c r="E7" s="274" t="s">
        <v>276</v>
      </c>
      <c r="F7" s="274" t="s">
        <v>427</v>
      </c>
      <c r="G7" s="274" t="s">
        <v>428</v>
      </c>
      <c r="H7" s="273" t="s">
        <v>429</v>
      </c>
      <c r="I7" s="275" t="s">
        <v>430</v>
      </c>
      <c r="J7" s="275" t="s">
        <v>431</v>
      </c>
      <c r="K7" s="276" t="s">
        <v>432</v>
      </c>
      <c r="L7" s="276" t="s">
        <v>433</v>
      </c>
      <c r="M7" s="274" t="s">
        <v>423</v>
      </c>
      <c r="N7" s="202"/>
    </row>
    <row r="8" spans="1:14">
      <c r="A8" s="207">
        <v>1</v>
      </c>
      <c r="B8" s="208">
        <v>2</v>
      </c>
      <c r="C8" s="208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2"/>
    </row>
    <row r="9" spans="1:14" ht="15">
      <c r="A9" s="210">
        <v>1</v>
      </c>
      <c r="B9" s="211"/>
      <c r="C9" s="277"/>
      <c r="D9" s="210"/>
      <c r="E9" s="210"/>
      <c r="F9" s="210"/>
      <c r="G9" s="210"/>
      <c r="H9" s="210"/>
      <c r="I9" s="210"/>
      <c r="J9" s="210"/>
      <c r="K9" s="210"/>
      <c r="L9" s="210"/>
      <c r="M9" s="278" t="str">
        <f t="shared" ref="M9:M33" si="0">IF(ISBLANK(B9),"",$M$2)</f>
        <v/>
      </c>
      <c r="N9" s="202"/>
    </row>
    <row r="10" spans="1:14" ht="15">
      <c r="A10" s="210">
        <v>2</v>
      </c>
      <c r="B10" s="211"/>
      <c r="C10" s="277"/>
      <c r="D10" s="210"/>
      <c r="E10" s="210"/>
      <c r="F10" s="210"/>
      <c r="G10" s="210"/>
      <c r="H10" s="210"/>
      <c r="I10" s="210"/>
      <c r="J10" s="210"/>
      <c r="K10" s="210"/>
      <c r="L10" s="210"/>
      <c r="M10" s="278" t="str">
        <f t="shared" si="0"/>
        <v/>
      </c>
      <c r="N10" s="202"/>
    </row>
    <row r="11" spans="1:14" ht="15">
      <c r="A11" s="210">
        <v>3</v>
      </c>
      <c r="B11" s="211"/>
      <c r="C11" s="277"/>
      <c r="D11" s="210"/>
      <c r="E11" s="210"/>
      <c r="F11" s="210"/>
      <c r="G11" s="210"/>
      <c r="H11" s="210"/>
      <c r="I11" s="210"/>
      <c r="J11" s="210"/>
      <c r="K11" s="210"/>
      <c r="L11" s="210"/>
      <c r="M11" s="278" t="str">
        <f t="shared" si="0"/>
        <v/>
      </c>
      <c r="N11" s="202"/>
    </row>
    <row r="12" spans="1:14" ht="15">
      <c r="A12" s="210">
        <v>4</v>
      </c>
      <c r="B12" s="211"/>
      <c r="C12" s="277"/>
      <c r="D12" s="210"/>
      <c r="E12" s="210"/>
      <c r="F12" s="210"/>
      <c r="G12" s="210"/>
      <c r="H12" s="210"/>
      <c r="I12" s="210"/>
      <c r="J12" s="210"/>
      <c r="K12" s="210"/>
      <c r="L12" s="210"/>
      <c r="M12" s="278" t="str">
        <f t="shared" si="0"/>
        <v/>
      </c>
      <c r="N12" s="202"/>
    </row>
    <row r="13" spans="1:14" ht="15">
      <c r="A13" s="210">
        <v>5</v>
      </c>
      <c r="B13" s="211"/>
      <c r="C13" s="277"/>
      <c r="D13" s="210"/>
      <c r="E13" s="210"/>
      <c r="F13" s="210"/>
      <c r="G13" s="210"/>
      <c r="H13" s="210"/>
      <c r="I13" s="210"/>
      <c r="J13" s="210"/>
      <c r="K13" s="210"/>
      <c r="L13" s="210"/>
      <c r="M13" s="278" t="str">
        <f t="shared" si="0"/>
        <v/>
      </c>
      <c r="N13" s="202"/>
    </row>
    <row r="14" spans="1:14" ht="15">
      <c r="A14" s="210">
        <v>6</v>
      </c>
      <c r="B14" s="211"/>
      <c r="C14" s="277"/>
      <c r="D14" s="210"/>
      <c r="E14" s="210"/>
      <c r="F14" s="210"/>
      <c r="G14" s="210"/>
      <c r="H14" s="210"/>
      <c r="I14" s="210"/>
      <c r="J14" s="210"/>
      <c r="K14" s="210"/>
      <c r="L14" s="210"/>
      <c r="M14" s="278" t="str">
        <f t="shared" si="0"/>
        <v/>
      </c>
      <c r="N14" s="202"/>
    </row>
    <row r="15" spans="1:14" ht="15">
      <c r="A15" s="210">
        <v>7</v>
      </c>
      <c r="B15" s="211"/>
      <c r="C15" s="277"/>
      <c r="D15" s="210"/>
      <c r="E15" s="210"/>
      <c r="F15" s="210"/>
      <c r="G15" s="210"/>
      <c r="H15" s="210"/>
      <c r="I15" s="210"/>
      <c r="J15" s="210"/>
      <c r="K15" s="210"/>
      <c r="L15" s="210"/>
      <c r="M15" s="278" t="str">
        <f t="shared" si="0"/>
        <v/>
      </c>
      <c r="N15" s="202"/>
    </row>
    <row r="16" spans="1:14" ht="15">
      <c r="A16" s="210">
        <v>8</v>
      </c>
      <c r="B16" s="211"/>
      <c r="C16" s="277"/>
      <c r="D16" s="210"/>
      <c r="E16" s="210"/>
      <c r="F16" s="210"/>
      <c r="G16" s="210"/>
      <c r="H16" s="210"/>
      <c r="I16" s="210"/>
      <c r="J16" s="210"/>
      <c r="K16" s="210"/>
      <c r="L16" s="210"/>
      <c r="M16" s="278" t="str">
        <f t="shared" si="0"/>
        <v/>
      </c>
      <c r="N16" s="202"/>
    </row>
    <row r="17" spans="1:14" ht="15">
      <c r="A17" s="210">
        <v>9</v>
      </c>
      <c r="B17" s="211"/>
      <c r="C17" s="277"/>
      <c r="D17" s="210"/>
      <c r="E17" s="210"/>
      <c r="F17" s="210"/>
      <c r="G17" s="210"/>
      <c r="H17" s="210"/>
      <c r="I17" s="210"/>
      <c r="J17" s="210"/>
      <c r="K17" s="210"/>
      <c r="L17" s="210"/>
      <c r="M17" s="278" t="str">
        <f t="shared" si="0"/>
        <v/>
      </c>
      <c r="N17" s="202"/>
    </row>
    <row r="18" spans="1:14" ht="15">
      <c r="A18" s="210">
        <v>10</v>
      </c>
      <c r="B18" s="211"/>
      <c r="C18" s="277"/>
      <c r="D18" s="210"/>
      <c r="E18" s="210"/>
      <c r="F18" s="210"/>
      <c r="G18" s="210"/>
      <c r="H18" s="210"/>
      <c r="I18" s="210"/>
      <c r="J18" s="210"/>
      <c r="K18" s="210"/>
      <c r="L18" s="210"/>
      <c r="M18" s="278" t="str">
        <f t="shared" si="0"/>
        <v/>
      </c>
      <c r="N18" s="202"/>
    </row>
    <row r="19" spans="1:14" ht="15">
      <c r="A19" s="210">
        <v>11</v>
      </c>
      <c r="B19" s="211"/>
      <c r="C19" s="277"/>
      <c r="D19" s="210"/>
      <c r="E19" s="210"/>
      <c r="F19" s="210"/>
      <c r="G19" s="210"/>
      <c r="H19" s="210"/>
      <c r="I19" s="210"/>
      <c r="J19" s="210"/>
      <c r="K19" s="210"/>
      <c r="L19" s="210"/>
      <c r="M19" s="278" t="str">
        <f t="shared" si="0"/>
        <v/>
      </c>
      <c r="N19" s="202"/>
    </row>
    <row r="20" spans="1:14" ht="15">
      <c r="A20" s="210">
        <v>12</v>
      </c>
      <c r="B20" s="211"/>
      <c r="C20" s="277"/>
      <c r="D20" s="210"/>
      <c r="E20" s="210"/>
      <c r="F20" s="210"/>
      <c r="G20" s="210"/>
      <c r="H20" s="210"/>
      <c r="I20" s="210"/>
      <c r="J20" s="210"/>
      <c r="K20" s="210"/>
      <c r="L20" s="210"/>
      <c r="M20" s="278" t="str">
        <f t="shared" si="0"/>
        <v/>
      </c>
      <c r="N20" s="202"/>
    </row>
    <row r="21" spans="1:14" ht="15">
      <c r="A21" s="210">
        <v>13</v>
      </c>
      <c r="B21" s="211"/>
      <c r="C21" s="277"/>
      <c r="D21" s="210"/>
      <c r="E21" s="210"/>
      <c r="F21" s="210"/>
      <c r="G21" s="210"/>
      <c r="H21" s="210"/>
      <c r="I21" s="210"/>
      <c r="J21" s="210"/>
      <c r="K21" s="210"/>
      <c r="L21" s="210"/>
      <c r="M21" s="278" t="str">
        <f t="shared" si="0"/>
        <v/>
      </c>
      <c r="N21" s="202"/>
    </row>
    <row r="22" spans="1:14" ht="15">
      <c r="A22" s="210">
        <v>14</v>
      </c>
      <c r="B22" s="211"/>
      <c r="C22" s="277"/>
      <c r="D22" s="210"/>
      <c r="E22" s="210"/>
      <c r="F22" s="210"/>
      <c r="G22" s="210"/>
      <c r="H22" s="210"/>
      <c r="I22" s="210"/>
      <c r="J22" s="210"/>
      <c r="K22" s="210"/>
      <c r="L22" s="210"/>
      <c r="M22" s="278" t="str">
        <f t="shared" si="0"/>
        <v/>
      </c>
      <c r="N22" s="202"/>
    </row>
    <row r="23" spans="1:14" ht="15">
      <c r="A23" s="210">
        <v>15</v>
      </c>
      <c r="B23" s="211"/>
      <c r="C23" s="277"/>
      <c r="D23" s="210"/>
      <c r="E23" s="210"/>
      <c r="F23" s="210"/>
      <c r="G23" s="210"/>
      <c r="H23" s="210"/>
      <c r="I23" s="210"/>
      <c r="J23" s="210"/>
      <c r="K23" s="210"/>
      <c r="L23" s="210"/>
      <c r="M23" s="278" t="str">
        <f t="shared" si="0"/>
        <v/>
      </c>
      <c r="N23" s="202"/>
    </row>
    <row r="24" spans="1:14" ht="15">
      <c r="A24" s="210">
        <v>16</v>
      </c>
      <c r="B24" s="211"/>
      <c r="C24" s="277"/>
      <c r="D24" s="210"/>
      <c r="E24" s="210"/>
      <c r="F24" s="210"/>
      <c r="G24" s="210"/>
      <c r="H24" s="210"/>
      <c r="I24" s="210"/>
      <c r="J24" s="210"/>
      <c r="K24" s="210"/>
      <c r="L24" s="210"/>
      <c r="M24" s="278" t="str">
        <f t="shared" si="0"/>
        <v/>
      </c>
      <c r="N24" s="202"/>
    </row>
    <row r="25" spans="1:14" ht="15">
      <c r="A25" s="210">
        <v>17</v>
      </c>
      <c r="B25" s="211"/>
      <c r="C25" s="277"/>
      <c r="D25" s="210"/>
      <c r="E25" s="210"/>
      <c r="F25" s="210"/>
      <c r="G25" s="210"/>
      <c r="H25" s="210"/>
      <c r="I25" s="210"/>
      <c r="J25" s="210"/>
      <c r="K25" s="210"/>
      <c r="L25" s="210"/>
      <c r="M25" s="278" t="str">
        <f t="shared" si="0"/>
        <v/>
      </c>
      <c r="N25" s="202"/>
    </row>
    <row r="26" spans="1:14" ht="15">
      <c r="A26" s="210">
        <v>18</v>
      </c>
      <c r="B26" s="211"/>
      <c r="C26" s="277"/>
      <c r="D26" s="210"/>
      <c r="E26" s="210"/>
      <c r="F26" s="210"/>
      <c r="G26" s="210"/>
      <c r="H26" s="210"/>
      <c r="I26" s="210"/>
      <c r="J26" s="210"/>
      <c r="K26" s="210"/>
      <c r="L26" s="210"/>
      <c r="M26" s="278" t="str">
        <f t="shared" si="0"/>
        <v/>
      </c>
      <c r="N26" s="202"/>
    </row>
    <row r="27" spans="1:14" ht="15">
      <c r="A27" s="210">
        <v>19</v>
      </c>
      <c r="B27" s="211"/>
      <c r="C27" s="277"/>
      <c r="D27" s="210"/>
      <c r="E27" s="210"/>
      <c r="F27" s="210"/>
      <c r="G27" s="210"/>
      <c r="H27" s="210"/>
      <c r="I27" s="210"/>
      <c r="J27" s="210"/>
      <c r="K27" s="210"/>
      <c r="L27" s="210"/>
      <c r="M27" s="278" t="str">
        <f t="shared" si="0"/>
        <v/>
      </c>
      <c r="N27" s="202"/>
    </row>
    <row r="28" spans="1:14" ht="15">
      <c r="A28" s="210">
        <v>20</v>
      </c>
      <c r="B28" s="211"/>
      <c r="C28" s="277"/>
      <c r="D28" s="210"/>
      <c r="E28" s="210"/>
      <c r="F28" s="210"/>
      <c r="G28" s="210"/>
      <c r="H28" s="210"/>
      <c r="I28" s="210"/>
      <c r="J28" s="210"/>
      <c r="K28" s="210"/>
      <c r="L28" s="210"/>
      <c r="M28" s="278" t="str">
        <f t="shared" si="0"/>
        <v/>
      </c>
      <c r="N28" s="202"/>
    </row>
    <row r="29" spans="1:14" ht="15">
      <c r="A29" s="210">
        <v>21</v>
      </c>
      <c r="B29" s="211"/>
      <c r="C29" s="277"/>
      <c r="D29" s="210"/>
      <c r="E29" s="210"/>
      <c r="F29" s="210"/>
      <c r="G29" s="210"/>
      <c r="H29" s="210"/>
      <c r="I29" s="210"/>
      <c r="J29" s="210"/>
      <c r="K29" s="210"/>
      <c r="L29" s="210"/>
      <c r="M29" s="278" t="str">
        <f t="shared" si="0"/>
        <v/>
      </c>
      <c r="N29" s="202"/>
    </row>
    <row r="30" spans="1:14" ht="15">
      <c r="A30" s="210">
        <v>22</v>
      </c>
      <c r="B30" s="211"/>
      <c r="C30" s="277"/>
      <c r="D30" s="210"/>
      <c r="E30" s="210"/>
      <c r="F30" s="210"/>
      <c r="G30" s="210"/>
      <c r="H30" s="210"/>
      <c r="I30" s="210"/>
      <c r="J30" s="210"/>
      <c r="K30" s="210"/>
      <c r="L30" s="210"/>
      <c r="M30" s="278" t="str">
        <f t="shared" si="0"/>
        <v/>
      </c>
      <c r="N30" s="202"/>
    </row>
    <row r="31" spans="1:14" ht="15">
      <c r="A31" s="210">
        <v>23</v>
      </c>
      <c r="B31" s="211"/>
      <c r="C31" s="277"/>
      <c r="D31" s="210"/>
      <c r="E31" s="210"/>
      <c r="F31" s="210"/>
      <c r="G31" s="210"/>
      <c r="H31" s="210"/>
      <c r="I31" s="210"/>
      <c r="J31" s="210"/>
      <c r="K31" s="210"/>
      <c r="L31" s="210"/>
      <c r="M31" s="278" t="str">
        <f t="shared" si="0"/>
        <v/>
      </c>
      <c r="N31" s="202"/>
    </row>
    <row r="32" spans="1:14" ht="15">
      <c r="A32" s="210">
        <v>24</v>
      </c>
      <c r="B32" s="211"/>
      <c r="C32" s="277"/>
      <c r="D32" s="210"/>
      <c r="E32" s="210"/>
      <c r="F32" s="210"/>
      <c r="G32" s="210"/>
      <c r="H32" s="210"/>
      <c r="I32" s="210"/>
      <c r="J32" s="210"/>
      <c r="K32" s="210"/>
      <c r="L32" s="210"/>
      <c r="M32" s="278" t="str">
        <f t="shared" si="0"/>
        <v/>
      </c>
      <c r="N32" s="202"/>
    </row>
    <row r="33" spans="1:14" ht="15">
      <c r="A33" s="279" t="s">
        <v>280</v>
      </c>
      <c r="B33" s="211"/>
      <c r="C33" s="277"/>
      <c r="D33" s="210"/>
      <c r="E33" s="210"/>
      <c r="F33" s="210"/>
      <c r="G33" s="210"/>
      <c r="H33" s="210"/>
      <c r="I33" s="210"/>
      <c r="J33" s="210"/>
      <c r="K33" s="210"/>
      <c r="L33" s="210"/>
      <c r="M33" s="278" t="str">
        <f t="shared" si="0"/>
        <v/>
      </c>
      <c r="N33" s="202"/>
    </row>
    <row r="34" spans="1:14" s="217" customFormat="1"/>
    <row r="37" spans="1:14" s="21" customFormat="1" ht="15">
      <c r="B37" s="212" t="s">
        <v>107</v>
      </c>
    </row>
    <row r="38" spans="1:14" s="21" customFormat="1" ht="15">
      <c r="B38" s="212"/>
    </row>
    <row r="39" spans="1:14" s="21" customFormat="1" ht="15">
      <c r="C39" s="214"/>
      <c r="D39" s="213"/>
      <c r="E39" s="213"/>
      <c r="H39" s="214"/>
      <c r="I39" s="214"/>
      <c r="J39" s="213"/>
      <c r="K39" s="213"/>
      <c r="L39" s="213"/>
    </row>
    <row r="40" spans="1:14" s="21" customFormat="1" ht="15">
      <c r="C40" s="215" t="s">
        <v>269</v>
      </c>
      <c r="D40" s="213"/>
      <c r="E40" s="213"/>
      <c r="H40" s="212" t="s">
        <v>321</v>
      </c>
      <c r="M40" s="213"/>
    </row>
    <row r="41" spans="1:14" s="21" customFormat="1" ht="15">
      <c r="C41" s="215" t="s">
        <v>140</v>
      </c>
      <c r="D41" s="213"/>
      <c r="E41" s="213"/>
      <c r="H41" s="216" t="s">
        <v>270</v>
      </c>
      <c r="M41" s="213"/>
    </row>
    <row r="42" spans="1:14" ht="15">
      <c r="C42" s="215"/>
      <c r="F42" s="216"/>
      <c r="J42" s="218"/>
      <c r="K42" s="218"/>
      <c r="L42" s="218"/>
      <c r="M42" s="218"/>
    </row>
    <row r="43" spans="1:14" ht="15">
      <c r="C43" s="215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3">
        <v>40907</v>
      </c>
      <c r="C2" t="s">
        <v>201</v>
      </c>
      <c r="E2" t="s">
        <v>232</v>
      </c>
      <c r="G2" s="65" t="s">
        <v>238</v>
      </c>
    </row>
    <row r="3" spans="1:7" ht="15">
      <c r="A3" s="63">
        <v>40908</v>
      </c>
      <c r="C3" t="s">
        <v>202</v>
      </c>
      <c r="E3" t="s">
        <v>233</v>
      </c>
      <c r="G3" s="65" t="s">
        <v>239</v>
      </c>
    </row>
    <row r="4" spans="1:7" ht="15">
      <c r="A4" s="63">
        <v>40909</v>
      </c>
      <c r="C4" t="s">
        <v>203</v>
      </c>
      <c r="E4" t="s">
        <v>234</v>
      </c>
      <c r="G4" s="65" t="s">
        <v>240</v>
      </c>
    </row>
    <row r="5" spans="1:7">
      <c r="A5" s="63">
        <v>40910</v>
      </c>
      <c r="C5" t="s">
        <v>204</v>
      </c>
      <c r="E5" t="s">
        <v>235</v>
      </c>
    </row>
    <row r="6" spans="1:7">
      <c r="A6" s="63">
        <v>40911</v>
      </c>
      <c r="C6" t="s">
        <v>205</v>
      </c>
    </row>
    <row r="7" spans="1:7">
      <c r="A7" s="63">
        <v>40912</v>
      </c>
      <c r="C7" t="s">
        <v>206</v>
      </c>
    </row>
    <row r="8" spans="1:7">
      <c r="A8" s="63">
        <v>40913</v>
      </c>
      <c r="C8" t="s">
        <v>207</v>
      </c>
    </row>
    <row r="9" spans="1:7">
      <c r="A9" s="63">
        <v>40914</v>
      </c>
      <c r="C9" t="s">
        <v>208</v>
      </c>
    </row>
    <row r="10" spans="1:7">
      <c r="A10" s="63">
        <v>40915</v>
      </c>
      <c r="C10" t="s">
        <v>209</v>
      </c>
    </row>
    <row r="11" spans="1:7">
      <c r="A11" s="63">
        <v>40916</v>
      </c>
      <c r="C11" t="s">
        <v>210</v>
      </c>
    </row>
    <row r="12" spans="1:7">
      <c r="A12" s="63">
        <v>40917</v>
      </c>
      <c r="C12" t="s">
        <v>211</v>
      </c>
    </row>
    <row r="13" spans="1:7">
      <c r="A13" s="63">
        <v>40918</v>
      </c>
      <c r="C13" t="s">
        <v>212</v>
      </c>
    </row>
    <row r="14" spans="1:7">
      <c r="A14" s="63">
        <v>40919</v>
      </c>
      <c r="C14" t="s">
        <v>213</v>
      </c>
    </row>
    <row r="15" spans="1:7">
      <c r="A15" s="63">
        <v>40920</v>
      </c>
      <c r="C15" t="s">
        <v>214</v>
      </c>
    </row>
    <row r="16" spans="1:7">
      <c r="A16" s="63">
        <v>40921</v>
      </c>
      <c r="C16" t="s">
        <v>215</v>
      </c>
    </row>
    <row r="17" spans="1:3">
      <c r="A17" s="63">
        <v>40922</v>
      </c>
      <c r="C17" t="s">
        <v>216</v>
      </c>
    </row>
    <row r="18" spans="1:3">
      <c r="A18" s="63">
        <v>40923</v>
      </c>
      <c r="C18" t="s">
        <v>217</v>
      </c>
    </row>
    <row r="19" spans="1:3">
      <c r="A19" s="63">
        <v>40924</v>
      </c>
      <c r="C19" t="s">
        <v>218</v>
      </c>
    </row>
    <row r="20" spans="1:3">
      <c r="A20" s="63">
        <v>40925</v>
      </c>
      <c r="C20" t="s">
        <v>219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TEONA</cp:lastModifiedBy>
  <cp:lastPrinted>2012-08-17T14:08:30Z</cp:lastPrinted>
  <dcterms:created xsi:type="dcterms:W3CDTF">2011-12-27T13:20:18Z</dcterms:created>
  <dcterms:modified xsi:type="dcterms:W3CDTF">2015-01-28T17:21:35Z</dcterms:modified>
</cp:coreProperties>
</file>