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danishvili\Desktop\"/>
    </mc:Choice>
  </mc:AlternateContent>
  <bookViews>
    <workbookView xWindow="0" yWindow="0" windowWidth="28800" windowHeight="12435"/>
  </bookViews>
  <sheets>
    <sheet name="წლიური ჯამური" sheetId="1" r:id="rId1"/>
  </sheets>
  <definedNames>
    <definedName name="_xlnm._FilterDatabase" localSheetId="0" hidden="1">'წლიური ჯამური'!$A$3:$P$33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P31" i="1"/>
  <c r="N32" i="1"/>
  <c r="P32" i="1"/>
  <c r="C34" i="1"/>
  <c r="N13" i="1"/>
  <c r="P13" i="1"/>
  <c r="N5" i="1"/>
  <c r="P5" i="1"/>
  <c r="N6" i="1"/>
  <c r="P6" i="1"/>
  <c r="N7" i="1"/>
  <c r="P7" i="1"/>
  <c r="N8" i="1"/>
  <c r="P8" i="1"/>
  <c r="N9" i="1"/>
  <c r="P9" i="1"/>
  <c r="N10" i="1"/>
  <c r="P10" i="1"/>
  <c r="N11" i="1"/>
  <c r="P11" i="1"/>
  <c r="N12" i="1"/>
  <c r="P12" i="1"/>
  <c r="N14" i="1"/>
  <c r="P14" i="1"/>
  <c r="N15" i="1"/>
  <c r="P15" i="1"/>
  <c r="N17" i="1"/>
  <c r="P17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3" i="1"/>
  <c r="P33" i="1"/>
  <c r="N4" i="1"/>
  <c r="P4" i="1"/>
  <c r="N16" i="1"/>
  <c r="P16" i="1"/>
  <c r="N18" i="1"/>
  <c r="P18" i="1"/>
  <c r="P34" i="1"/>
  <c r="O34" i="1"/>
  <c r="N34" i="1"/>
  <c r="M34" i="1"/>
  <c r="L34" i="1"/>
  <c r="K34" i="1"/>
  <c r="J34" i="1"/>
  <c r="I34" i="1"/>
  <c r="G34" i="1"/>
  <c r="F34" i="1"/>
  <c r="E34" i="1"/>
  <c r="D34" i="1"/>
</calcChain>
</file>

<file path=xl/sharedStrings.xml><?xml version="1.0" encoding="utf-8"?>
<sst xmlns="http://schemas.openxmlformats.org/spreadsheetml/2006/main" count="45" uniqueCount="45">
  <si>
    <t>N</t>
  </si>
  <si>
    <t>პარტიის დასახელება</t>
  </si>
  <si>
    <t>ჯამური ხარჯი</t>
  </si>
  <si>
    <t>სხვა რეკლამის ხარჯი</t>
  </si>
  <si>
    <t>სატელევიზიო რაკლამის ხარჯი</t>
  </si>
  <si>
    <t>მივლინება ჯამი</t>
  </si>
  <si>
    <t>შრომის ანაზღაურება</t>
  </si>
  <si>
    <t>საბიუჯეტო შემოსავალი</t>
  </si>
  <si>
    <t>მიზნობრივი დაფინანსება</t>
  </si>
  <si>
    <t>შემოწირულება</t>
  </si>
  <si>
    <t>საწევრო</t>
  </si>
  <si>
    <t>არაფულადი</t>
  </si>
  <si>
    <t>შემოწირულება ჯამი</t>
  </si>
  <si>
    <t>სხვა შემოსავალი</t>
  </si>
  <si>
    <t>ჯამური შემოსავალი</t>
  </si>
  <si>
    <t>ქართული ოცნება-დემოკრატიული საქართველო</t>
  </si>
  <si>
    <t>საქართველოს პატრიოტთა ალიანსი</t>
  </si>
  <si>
    <t>ერთიანი ნაციონალური მოძრაობა</t>
  </si>
  <si>
    <t xml:space="preserve">ეროვნულ-დემოკრატიული პარტია </t>
  </si>
  <si>
    <t>მოძრაობა თავისუფალი საქართველოსთვის</t>
  </si>
  <si>
    <t>საქართველოს ქრისტიან-კონსერვატიული პარტია</t>
  </si>
  <si>
    <t>მოძრაობა სახელმწიფო ხალხისთვის</t>
  </si>
  <si>
    <t xml:space="preserve">ქრისტიან-დემოკრატიული მოძრაობა </t>
  </si>
  <si>
    <t>პოლიტიკური პლატფორმა - ახალი საქართველო</t>
  </si>
  <si>
    <t>თავისუფალი საქართველო</t>
  </si>
  <si>
    <t>მოძრაობა "თავისუფლება-ზვიად გამსახურდიას გზა“</t>
  </si>
  <si>
    <t>საქართველოს ძალოვან ვეტერანთა და პატრიოტთა პოლიტიკური მოძრაობა</t>
  </si>
  <si>
    <t>სამართლიანობის აღდგენის კავშირი ხმა ერისა: უფალია ჩვენი სიმართლე</t>
  </si>
  <si>
    <t>ევროპული საქართველო</t>
  </si>
  <si>
    <t>მოძრაობა ლელო</t>
  </si>
  <si>
    <t>მრეწველობა გადაარჩენს საქართველოს</t>
  </si>
  <si>
    <t>თავისუფალი დემოკრატები</t>
  </si>
  <si>
    <t>გირჩი</t>
  </si>
  <si>
    <t>კონსერვატიული პარტია</t>
  </si>
  <si>
    <t>სამართლიანობისთვის</t>
  </si>
  <si>
    <t>რესპუბლიკური პარტია</t>
  </si>
  <si>
    <t>ქართველ ტრადიციონალისტთა კავშირი</t>
  </si>
  <si>
    <t>ეროვნული ფორუმი</t>
  </si>
  <si>
    <t>ქართული დასი</t>
  </si>
  <si>
    <t>ერთიანი საქართველო-დემოკრატიული მოძრაობა</t>
  </si>
  <si>
    <t>კანონი და სამართალი</t>
  </si>
  <si>
    <t>საქართველოს ერთიანი კომუნისტური პარტია</t>
  </si>
  <si>
    <t>საქართველოს ლეიბორისტული პარტია</t>
  </si>
  <si>
    <t>ილია ჭავჭავაძის საზოგადოება</t>
  </si>
  <si>
    <t>პოლიტიკური მოძრაობა სამართლიანი საქართველოსთვის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</si>
</sst>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NumberFormat="1" applyFont="1" applyBorder="1"/>
    <xf numFmtId="43" fontId="4" fillId="0" borderId="1" xfId="1" applyFont="1" applyBorder="1"/>
    <xf numFmtId="164" fontId="5" fillId="0" borderId="1" xfId="1" applyNumberFormat="1" applyFont="1" applyBorder="1"/>
    <xf numFmtId="164" fontId="4" fillId="0" borderId="1" xfId="1" applyNumberFormat="1" applyFont="1" applyBorder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164" fontId="4" fillId="0" borderId="1" xfId="1" applyNumberFormat="1" applyFont="1" applyFill="1" applyBorder="1"/>
    <xf numFmtId="43" fontId="4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tabSelected="1" topLeftCell="C1" zoomScale="70" zoomScaleNormal="70" workbookViewId="0">
      <selection activeCell="B17" sqref="B17"/>
    </sheetView>
  </sheetViews>
  <sheetFormatPr defaultRowHeight="15" x14ac:dyDescent="0.3"/>
  <cols>
    <col min="1" max="1" width="5.28515625" style="7" customWidth="1"/>
    <col min="2" max="2" width="67.85546875" style="7" customWidth="1"/>
    <col min="3" max="3" width="19.28515625" style="7" customWidth="1"/>
    <col min="4" max="4" width="14.5703125" style="7" customWidth="1"/>
    <col min="5" max="5" width="15" style="7" customWidth="1"/>
    <col min="6" max="6" width="11.5703125" style="7" customWidth="1"/>
    <col min="7" max="7" width="14.42578125" style="7" customWidth="1"/>
    <col min="8" max="8" width="0.85546875" style="7" hidden="1" customWidth="1"/>
    <col min="9" max="9" width="14.140625" style="7" customWidth="1"/>
    <col min="10" max="10" width="16.5703125" style="7" customWidth="1"/>
    <col min="11" max="11" width="16" style="7" customWidth="1"/>
    <col min="12" max="12" width="9.42578125" style="7" bestFit="1" customWidth="1"/>
    <col min="13" max="13" width="13.28515625" style="7" customWidth="1"/>
    <col min="14" max="14" width="16.42578125" style="7" customWidth="1"/>
    <col min="15" max="15" width="13.140625" style="7" customWidth="1"/>
    <col min="16" max="16" width="16.5703125" style="7" bestFit="1" customWidth="1"/>
    <col min="17" max="16384" width="9.140625" style="7"/>
  </cols>
  <sheetData>
    <row r="3" spans="1:16" s="2" customFormat="1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</row>
    <row r="4" spans="1:16" x14ac:dyDescent="0.3">
      <c r="A4" s="3">
        <v>1</v>
      </c>
      <c r="B4" s="4" t="s">
        <v>15</v>
      </c>
      <c r="C4" s="5">
        <v>8877711</v>
      </c>
      <c r="D4" s="6">
        <v>1131415</v>
      </c>
      <c r="E4" s="6">
        <v>615725</v>
      </c>
      <c r="F4" s="6">
        <v>1112</v>
      </c>
      <c r="G4" s="6">
        <v>503898</v>
      </c>
      <c r="H4" s="6">
        <v>0</v>
      </c>
      <c r="I4" s="6">
        <v>2127890</v>
      </c>
      <c r="J4" s="6">
        <v>336676</v>
      </c>
      <c r="K4" s="6">
        <v>7032486</v>
      </c>
      <c r="L4" s="6">
        <v>20</v>
      </c>
      <c r="M4" s="6">
        <v>3660</v>
      </c>
      <c r="N4" s="6">
        <f>SUM(K4:M4)</f>
        <v>7036166</v>
      </c>
      <c r="O4" s="6">
        <v>1921</v>
      </c>
      <c r="P4" s="5">
        <f>I4+J4+N4+O4</f>
        <v>9502653</v>
      </c>
    </row>
    <row r="5" spans="1:16" x14ac:dyDescent="0.3">
      <c r="A5" s="3">
        <v>2</v>
      </c>
      <c r="B5" s="4" t="s">
        <v>28</v>
      </c>
      <c r="C5" s="5">
        <v>2206248</v>
      </c>
      <c r="D5" s="6">
        <v>86344.92</v>
      </c>
      <c r="E5" s="6">
        <v>48497.08</v>
      </c>
      <c r="F5" s="6">
        <v>23142</v>
      </c>
      <c r="G5" s="6">
        <v>867891</v>
      </c>
      <c r="H5" s="6"/>
      <c r="I5" s="6">
        <v>1184777</v>
      </c>
      <c r="J5" s="6">
        <v>168340</v>
      </c>
      <c r="K5" s="6">
        <v>6490</v>
      </c>
      <c r="L5" s="6">
        <v>0</v>
      </c>
      <c r="M5" s="6">
        <v>283492</v>
      </c>
      <c r="N5" s="6">
        <f t="shared" ref="N5:N33" si="0">SUM(K5:M5)</f>
        <v>289982</v>
      </c>
      <c r="O5" s="6">
        <v>0</v>
      </c>
      <c r="P5" s="5">
        <f t="shared" ref="P5:P33" si="1">I5+J5+N5+O5</f>
        <v>1643099</v>
      </c>
    </row>
    <row r="6" spans="1:16" x14ac:dyDescent="0.3">
      <c r="A6" s="3">
        <v>3</v>
      </c>
      <c r="B6" s="4" t="s">
        <v>16</v>
      </c>
      <c r="C6" s="5">
        <v>1671775</v>
      </c>
      <c r="D6" s="6">
        <v>162024</v>
      </c>
      <c r="E6" s="6">
        <v>0</v>
      </c>
      <c r="F6" s="6">
        <v>0</v>
      </c>
      <c r="G6" s="6">
        <v>453306</v>
      </c>
      <c r="H6" s="6">
        <v>0</v>
      </c>
      <c r="I6" s="6">
        <v>1287292</v>
      </c>
      <c r="J6" s="6">
        <v>336676</v>
      </c>
      <c r="K6" s="6">
        <v>33000</v>
      </c>
      <c r="L6" s="6">
        <v>0</v>
      </c>
      <c r="M6" s="6">
        <v>0</v>
      </c>
      <c r="N6" s="6">
        <f t="shared" si="0"/>
        <v>33000</v>
      </c>
      <c r="O6" s="6">
        <v>19650</v>
      </c>
      <c r="P6" s="5">
        <f t="shared" si="1"/>
        <v>1676618</v>
      </c>
    </row>
    <row r="7" spans="1:16" x14ac:dyDescent="0.3">
      <c r="A7" s="3">
        <v>4</v>
      </c>
      <c r="B7" s="4" t="s">
        <v>17</v>
      </c>
      <c r="C7" s="5">
        <v>1442138</v>
      </c>
      <c r="D7" s="6">
        <v>88646</v>
      </c>
      <c r="E7" s="6">
        <v>16560</v>
      </c>
      <c r="F7" s="6">
        <v>15678</v>
      </c>
      <c r="G7" s="6">
        <v>375391</v>
      </c>
      <c r="H7" s="6">
        <v>0</v>
      </c>
      <c r="I7" s="6">
        <v>1024378</v>
      </c>
      <c r="J7" s="6">
        <v>168340</v>
      </c>
      <c r="K7" s="6">
        <v>227815</v>
      </c>
      <c r="L7" s="6">
        <v>0</v>
      </c>
      <c r="M7" s="6">
        <v>47138</v>
      </c>
      <c r="N7" s="6">
        <f t="shared" si="0"/>
        <v>274953</v>
      </c>
      <c r="O7" s="6">
        <v>22157</v>
      </c>
      <c r="P7" s="5">
        <f t="shared" si="1"/>
        <v>1489828</v>
      </c>
    </row>
    <row r="8" spans="1:16" x14ac:dyDescent="0.3">
      <c r="A8" s="3">
        <v>5</v>
      </c>
      <c r="B8" s="4" t="s">
        <v>18</v>
      </c>
      <c r="C8" s="5">
        <v>536761</v>
      </c>
      <c r="D8" s="6">
        <v>36700</v>
      </c>
      <c r="E8" s="6">
        <v>0</v>
      </c>
      <c r="F8" s="6">
        <v>14911</v>
      </c>
      <c r="G8" s="6">
        <v>264379</v>
      </c>
      <c r="H8" s="6"/>
      <c r="I8" s="6">
        <v>421652</v>
      </c>
      <c r="J8" s="6">
        <v>112224</v>
      </c>
      <c r="K8" s="6">
        <v>1805</v>
      </c>
      <c r="L8" s="6">
        <v>0</v>
      </c>
      <c r="M8" s="6">
        <v>0</v>
      </c>
      <c r="N8" s="6">
        <f t="shared" si="0"/>
        <v>1805</v>
      </c>
      <c r="O8" s="6">
        <v>0</v>
      </c>
      <c r="P8" s="5">
        <f t="shared" si="1"/>
        <v>535681</v>
      </c>
    </row>
    <row r="9" spans="1:16" x14ac:dyDescent="0.3">
      <c r="A9" s="3">
        <v>6</v>
      </c>
      <c r="B9" s="4" t="s">
        <v>19</v>
      </c>
      <c r="C9" s="5">
        <v>751951</v>
      </c>
      <c r="D9" s="6">
        <v>0</v>
      </c>
      <c r="E9" s="6">
        <v>0</v>
      </c>
      <c r="F9" s="6">
        <v>390</v>
      </c>
      <c r="G9" s="6">
        <v>318140</v>
      </c>
      <c r="H9" s="6">
        <v>0</v>
      </c>
      <c r="I9" s="6">
        <v>550526</v>
      </c>
      <c r="J9" s="6">
        <v>168340</v>
      </c>
      <c r="K9" s="6">
        <v>0</v>
      </c>
      <c r="L9" s="6">
        <v>0</v>
      </c>
      <c r="M9" s="6">
        <v>25840</v>
      </c>
      <c r="N9" s="6">
        <f t="shared" si="0"/>
        <v>25840</v>
      </c>
      <c r="O9" s="6">
        <v>0</v>
      </c>
      <c r="P9" s="5">
        <f t="shared" si="1"/>
        <v>744706</v>
      </c>
    </row>
    <row r="10" spans="1:16" x14ac:dyDescent="0.3">
      <c r="A10" s="3">
        <v>7</v>
      </c>
      <c r="B10" s="4" t="s">
        <v>20</v>
      </c>
      <c r="C10" s="5">
        <v>536974</v>
      </c>
      <c r="D10" s="6">
        <v>0</v>
      </c>
      <c r="E10" s="6">
        <v>0</v>
      </c>
      <c r="F10" s="6">
        <v>740</v>
      </c>
      <c r="G10" s="10">
        <v>335030</v>
      </c>
      <c r="H10" s="6"/>
      <c r="I10" s="6">
        <v>418402</v>
      </c>
      <c r="J10" s="6">
        <v>112224</v>
      </c>
      <c r="K10" s="6">
        <v>0</v>
      </c>
      <c r="L10" s="6">
        <v>0</v>
      </c>
      <c r="M10" s="6">
        <v>42000</v>
      </c>
      <c r="N10" s="6">
        <f t="shared" si="0"/>
        <v>42000</v>
      </c>
      <c r="O10" s="6">
        <v>2742</v>
      </c>
      <c r="P10" s="5">
        <f t="shared" si="1"/>
        <v>575368</v>
      </c>
    </row>
    <row r="11" spans="1:16" x14ac:dyDescent="0.3">
      <c r="A11" s="3">
        <v>8</v>
      </c>
      <c r="B11" s="4" t="s">
        <v>21</v>
      </c>
      <c r="C11" s="5">
        <v>406191</v>
      </c>
      <c r="D11" s="6">
        <v>0</v>
      </c>
      <c r="E11" s="6">
        <v>0</v>
      </c>
      <c r="F11" s="6">
        <v>0</v>
      </c>
      <c r="G11" s="6">
        <v>204672</v>
      </c>
      <c r="H11" s="6"/>
      <c r="I11" s="6">
        <v>235062</v>
      </c>
      <c r="J11" s="6">
        <v>84168</v>
      </c>
      <c r="K11" s="6">
        <v>13810</v>
      </c>
      <c r="L11" s="6">
        <v>0</v>
      </c>
      <c r="M11" s="6">
        <v>0</v>
      </c>
      <c r="N11" s="6">
        <f t="shared" si="0"/>
        <v>13810</v>
      </c>
      <c r="O11" s="6">
        <v>0</v>
      </c>
      <c r="P11" s="5">
        <f t="shared" si="1"/>
        <v>333040</v>
      </c>
    </row>
    <row r="12" spans="1:16" x14ac:dyDescent="0.3">
      <c r="A12" s="3">
        <v>9</v>
      </c>
      <c r="B12" s="4" t="s">
        <v>22</v>
      </c>
      <c r="C12" s="5">
        <v>378681</v>
      </c>
      <c r="D12" s="6">
        <v>0</v>
      </c>
      <c r="E12" s="6">
        <v>0</v>
      </c>
      <c r="F12" s="6">
        <v>50969</v>
      </c>
      <c r="G12" s="10">
        <v>311243</v>
      </c>
      <c r="H12" s="6">
        <v>0</v>
      </c>
      <c r="I12" s="6">
        <v>284420</v>
      </c>
      <c r="J12" s="6">
        <v>84168</v>
      </c>
      <c r="K12" s="6">
        <v>1000</v>
      </c>
      <c r="L12" s="6">
        <v>0</v>
      </c>
      <c r="M12" s="6">
        <v>0</v>
      </c>
      <c r="N12" s="6">
        <f t="shared" si="0"/>
        <v>1000</v>
      </c>
      <c r="O12" s="6">
        <v>1303</v>
      </c>
      <c r="P12" s="5">
        <f t="shared" si="1"/>
        <v>370891</v>
      </c>
    </row>
    <row r="13" spans="1:16" x14ac:dyDescent="0.3">
      <c r="A13" s="3">
        <v>10</v>
      </c>
      <c r="B13" s="4" t="s">
        <v>42</v>
      </c>
      <c r="C13" s="5">
        <v>643113</v>
      </c>
      <c r="D13" s="6">
        <v>1950</v>
      </c>
      <c r="E13" s="6">
        <v>0</v>
      </c>
      <c r="F13" s="6">
        <v>157729</v>
      </c>
      <c r="G13" s="6">
        <v>435186</v>
      </c>
      <c r="H13" s="6">
        <v>0</v>
      </c>
      <c r="I13" s="6">
        <v>472812</v>
      </c>
      <c r="J13" s="6">
        <v>168340</v>
      </c>
      <c r="K13" s="6">
        <v>0</v>
      </c>
      <c r="L13" s="6">
        <v>0</v>
      </c>
      <c r="M13" s="6">
        <v>0</v>
      </c>
      <c r="N13" s="6">
        <f t="shared" ref="N13" si="2">SUM(K13:M13)</f>
        <v>0</v>
      </c>
      <c r="O13" s="6">
        <v>0</v>
      </c>
      <c r="P13" s="5">
        <f t="shared" ref="P13" si="3">I13+J13+N13+O13</f>
        <v>641152</v>
      </c>
    </row>
    <row r="14" spans="1:16" x14ac:dyDescent="0.3">
      <c r="A14" s="3">
        <v>11</v>
      </c>
      <c r="B14" s="4" t="s">
        <v>23</v>
      </c>
      <c r="C14" s="5">
        <v>327584</v>
      </c>
      <c r="D14" s="6">
        <v>11300</v>
      </c>
      <c r="E14" s="6">
        <v>0</v>
      </c>
      <c r="F14" s="6">
        <v>21717</v>
      </c>
      <c r="G14" s="6">
        <v>95411</v>
      </c>
      <c r="H14" s="6">
        <v>0</v>
      </c>
      <c r="I14" s="6">
        <v>238312</v>
      </c>
      <c r="J14" s="6">
        <v>84168</v>
      </c>
      <c r="K14" s="6">
        <v>5100</v>
      </c>
      <c r="L14" s="6">
        <v>0</v>
      </c>
      <c r="M14" s="6">
        <v>0</v>
      </c>
      <c r="N14" s="6">
        <f t="shared" si="0"/>
        <v>5100</v>
      </c>
      <c r="O14" s="6">
        <v>0</v>
      </c>
      <c r="P14" s="5">
        <f t="shared" si="1"/>
        <v>327580</v>
      </c>
    </row>
    <row r="15" spans="1:16" x14ac:dyDescent="0.3">
      <c r="A15" s="3">
        <v>12</v>
      </c>
      <c r="B15" s="4" t="s">
        <v>39</v>
      </c>
      <c r="C15" s="5">
        <v>357848</v>
      </c>
      <c r="D15" s="6">
        <v>0</v>
      </c>
      <c r="E15" s="6">
        <v>0</v>
      </c>
      <c r="F15" s="6">
        <v>25310</v>
      </c>
      <c r="G15" s="6">
        <v>147411</v>
      </c>
      <c r="H15" s="6"/>
      <c r="I15" s="6">
        <v>241620</v>
      </c>
      <c r="J15" s="6">
        <v>84168</v>
      </c>
      <c r="K15" s="6">
        <v>26050</v>
      </c>
      <c r="L15" s="6">
        <v>0</v>
      </c>
      <c r="M15" s="6">
        <v>0</v>
      </c>
      <c r="N15" s="6">
        <f t="shared" ref="N15" si="4">SUM(K15:M15)</f>
        <v>26050</v>
      </c>
      <c r="O15" s="6">
        <v>0</v>
      </c>
      <c r="P15" s="5">
        <f t="shared" si="1"/>
        <v>351838</v>
      </c>
    </row>
    <row r="16" spans="1:16" x14ac:dyDescent="0.3">
      <c r="A16" s="3">
        <v>13</v>
      </c>
      <c r="B16" s="4" t="s">
        <v>24</v>
      </c>
      <c r="C16" s="5">
        <v>251274</v>
      </c>
      <c r="D16" s="6">
        <v>10472</v>
      </c>
      <c r="E16" s="6">
        <v>0</v>
      </c>
      <c r="F16" s="6">
        <v>30876</v>
      </c>
      <c r="G16" s="6">
        <v>115403</v>
      </c>
      <c r="H16" s="6"/>
      <c r="I16" s="6">
        <v>129574</v>
      </c>
      <c r="J16" s="6">
        <v>28056</v>
      </c>
      <c r="K16" s="6">
        <v>92875</v>
      </c>
      <c r="L16" s="6">
        <v>0</v>
      </c>
      <c r="M16" s="6">
        <v>0</v>
      </c>
      <c r="N16" s="6">
        <f t="shared" ref="N16" si="5">SUM(K16:M16)</f>
        <v>92875</v>
      </c>
      <c r="O16" s="6">
        <v>1500</v>
      </c>
      <c r="P16" s="5">
        <f t="shared" ref="P16" si="6">I16+J16+N16+O16</f>
        <v>252005</v>
      </c>
    </row>
    <row r="17" spans="1:16" x14ac:dyDescent="0.3">
      <c r="A17" s="3">
        <v>14</v>
      </c>
      <c r="B17" s="4" t="s">
        <v>30</v>
      </c>
      <c r="C17" s="5">
        <v>794447</v>
      </c>
      <c r="D17" s="6">
        <v>0</v>
      </c>
      <c r="E17" s="6">
        <v>0</v>
      </c>
      <c r="F17" s="6">
        <v>95386</v>
      </c>
      <c r="G17" s="6">
        <v>468934</v>
      </c>
      <c r="H17" s="6"/>
      <c r="I17" s="6">
        <v>600000</v>
      </c>
      <c r="J17" s="6">
        <v>168340</v>
      </c>
      <c r="K17" s="6">
        <v>0</v>
      </c>
      <c r="L17" s="6">
        <v>0</v>
      </c>
      <c r="M17" s="6">
        <v>0</v>
      </c>
      <c r="N17" s="6">
        <f>SUM(K17:M17)</f>
        <v>0</v>
      </c>
      <c r="O17" s="6">
        <v>25125</v>
      </c>
      <c r="P17" s="5">
        <f t="shared" si="1"/>
        <v>793465</v>
      </c>
    </row>
    <row r="18" spans="1:16" x14ac:dyDescent="0.3">
      <c r="A18" s="3">
        <v>15</v>
      </c>
      <c r="B18" s="4" t="s">
        <v>29</v>
      </c>
      <c r="C18" s="5">
        <v>571370</v>
      </c>
      <c r="D18" s="6">
        <v>143102</v>
      </c>
      <c r="E18" s="6">
        <v>0</v>
      </c>
      <c r="F18" s="6">
        <v>0</v>
      </c>
      <c r="G18" s="6">
        <v>105075</v>
      </c>
      <c r="H18" s="6">
        <v>0</v>
      </c>
      <c r="I18" s="6">
        <v>0</v>
      </c>
      <c r="J18" s="6">
        <v>0</v>
      </c>
      <c r="K18" s="6">
        <v>520000</v>
      </c>
      <c r="L18" s="6">
        <v>0</v>
      </c>
      <c r="M18" s="6">
        <v>0</v>
      </c>
      <c r="N18" s="6">
        <f>SUM(K18:M18)</f>
        <v>520000</v>
      </c>
      <c r="O18" s="6">
        <v>0</v>
      </c>
      <c r="P18" s="5">
        <f t="shared" ref="P18" si="7">I18+J18+N18+O18</f>
        <v>520000</v>
      </c>
    </row>
    <row r="19" spans="1:16" x14ac:dyDescent="0.3">
      <c r="A19" s="3">
        <v>16</v>
      </c>
      <c r="B19" s="7" t="s">
        <v>31</v>
      </c>
      <c r="C19" s="5">
        <v>540157</v>
      </c>
      <c r="D19" s="6">
        <v>0</v>
      </c>
      <c r="E19" s="6">
        <v>0</v>
      </c>
      <c r="F19" s="6">
        <v>3171</v>
      </c>
      <c r="G19" s="6">
        <v>330496</v>
      </c>
      <c r="H19" s="6">
        <v>0</v>
      </c>
      <c r="I19" s="6">
        <v>384147</v>
      </c>
      <c r="J19" s="6">
        <v>168340</v>
      </c>
      <c r="K19" s="6">
        <v>0</v>
      </c>
      <c r="L19" s="6">
        <v>0</v>
      </c>
      <c r="M19" s="6">
        <v>0</v>
      </c>
      <c r="N19" s="6">
        <f t="shared" si="0"/>
        <v>0</v>
      </c>
      <c r="O19" s="6">
        <v>131</v>
      </c>
      <c r="P19" s="5">
        <f t="shared" si="1"/>
        <v>552618</v>
      </c>
    </row>
    <row r="20" spans="1:16" x14ac:dyDescent="0.3">
      <c r="A20" s="3">
        <v>17</v>
      </c>
      <c r="B20" s="4" t="s">
        <v>25</v>
      </c>
      <c r="C20" s="5">
        <v>155279</v>
      </c>
      <c r="D20" s="6">
        <v>0</v>
      </c>
      <c r="E20" s="6">
        <v>0</v>
      </c>
      <c r="F20" s="6">
        <v>66354</v>
      </c>
      <c r="G20" s="6">
        <v>80813</v>
      </c>
      <c r="H20" s="6"/>
      <c r="I20" s="6">
        <v>127227</v>
      </c>
      <c r="J20" s="6">
        <v>28056</v>
      </c>
      <c r="K20" s="6">
        <v>0</v>
      </c>
      <c r="L20" s="6">
        <v>0</v>
      </c>
      <c r="M20" s="6">
        <v>0</v>
      </c>
      <c r="N20" s="6">
        <f t="shared" si="0"/>
        <v>0</v>
      </c>
      <c r="O20" s="6">
        <v>0</v>
      </c>
      <c r="P20" s="5">
        <f t="shared" si="1"/>
        <v>155283</v>
      </c>
    </row>
    <row r="21" spans="1:16" x14ac:dyDescent="0.3">
      <c r="A21" s="3">
        <v>18</v>
      </c>
      <c r="B21" s="4" t="s">
        <v>36</v>
      </c>
      <c r="C21" s="5">
        <v>115181</v>
      </c>
      <c r="D21" s="6">
        <v>0</v>
      </c>
      <c r="E21" s="6">
        <v>0</v>
      </c>
      <c r="F21" s="6">
        <v>88830</v>
      </c>
      <c r="G21" s="6">
        <v>25133</v>
      </c>
      <c r="H21" s="6">
        <v>0</v>
      </c>
      <c r="I21" s="6">
        <v>87024</v>
      </c>
      <c r="J21" s="6">
        <v>28056</v>
      </c>
      <c r="K21" s="6">
        <v>0</v>
      </c>
      <c r="L21" s="6">
        <v>0</v>
      </c>
      <c r="M21" s="6">
        <v>0</v>
      </c>
      <c r="N21" s="6">
        <f t="shared" si="0"/>
        <v>0</v>
      </c>
      <c r="O21" s="6">
        <v>0</v>
      </c>
      <c r="P21" s="5">
        <f t="shared" si="1"/>
        <v>115080</v>
      </c>
    </row>
    <row r="22" spans="1:16" x14ac:dyDescent="0.3">
      <c r="A22" s="3">
        <v>19</v>
      </c>
      <c r="B22" s="4" t="s">
        <v>26</v>
      </c>
      <c r="C22" s="5">
        <v>158374</v>
      </c>
      <c r="D22" s="6">
        <v>0</v>
      </c>
      <c r="E22" s="6">
        <v>0</v>
      </c>
      <c r="F22" s="6">
        <v>30000</v>
      </c>
      <c r="G22" s="6">
        <v>99200</v>
      </c>
      <c r="H22" s="6">
        <v>0</v>
      </c>
      <c r="I22" s="6">
        <v>129824</v>
      </c>
      <c r="J22" s="6">
        <v>28056</v>
      </c>
      <c r="K22" s="6">
        <v>0</v>
      </c>
      <c r="L22" s="6">
        <v>0</v>
      </c>
      <c r="M22" s="6">
        <v>0</v>
      </c>
      <c r="N22" s="6">
        <f t="shared" si="0"/>
        <v>0</v>
      </c>
      <c r="O22" s="6">
        <v>579</v>
      </c>
      <c r="P22" s="5">
        <f t="shared" si="1"/>
        <v>158459</v>
      </c>
    </row>
    <row r="23" spans="1:16" x14ac:dyDescent="0.3">
      <c r="A23" s="3">
        <v>20</v>
      </c>
      <c r="B23" s="11" t="s">
        <v>32</v>
      </c>
      <c r="C23" s="5">
        <v>59632</v>
      </c>
      <c r="D23" s="6">
        <v>0</v>
      </c>
      <c r="E23" s="6">
        <v>0</v>
      </c>
      <c r="F23" s="6">
        <v>0</v>
      </c>
      <c r="G23" s="6">
        <v>0</v>
      </c>
      <c r="H23" s="6"/>
      <c r="I23" s="6">
        <v>0</v>
      </c>
      <c r="J23" s="6">
        <v>0</v>
      </c>
      <c r="K23" s="6">
        <v>59208</v>
      </c>
      <c r="L23" s="6">
        <v>0</v>
      </c>
      <c r="M23" s="6">
        <v>0</v>
      </c>
      <c r="N23" s="6">
        <f t="shared" si="0"/>
        <v>59208</v>
      </c>
      <c r="O23" s="6">
        <v>0</v>
      </c>
      <c r="P23" s="5">
        <f t="shared" si="1"/>
        <v>59208</v>
      </c>
    </row>
    <row r="24" spans="1:16" x14ac:dyDescent="0.3">
      <c r="A24" s="3">
        <v>21</v>
      </c>
      <c r="B24" s="4" t="s">
        <v>33</v>
      </c>
      <c r="C24" s="5">
        <v>71781</v>
      </c>
      <c r="D24" s="6">
        <v>0</v>
      </c>
      <c r="E24" s="6">
        <v>0</v>
      </c>
      <c r="F24" s="6">
        <v>31650</v>
      </c>
      <c r="G24" s="6">
        <v>15945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 t="shared" si="0"/>
        <v>0</v>
      </c>
      <c r="O24" s="6">
        <v>0</v>
      </c>
      <c r="P24" s="5">
        <f t="shared" si="1"/>
        <v>0</v>
      </c>
    </row>
    <row r="25" spans="1:16" x14ac:dyDescent="0.3">
      <c r="A25" s="3">
        <v>22</v>
      </c>
      <c r="B25" s="4" t="s">
        <v>34</v>
      </c>
      <c r="C25" s="5">
        <v>7790</v>
      </c>
      <c r="D25" s="6">
        <v>2350</v>
      </c>
      <c r="E25" s="6">
        <v>0</v>
      </c>
      <c r="F25" s="6">
        <v>3500</v>
      </c>
      <c r="G25" s="6">
        <v>0</v>
      </c>
      <c r="H25" s="6"/>
      <c r="I25" s="6">
        <v>0</v>
      </c>
      <c r="J25" s="6">
        <v>0</v>
      </c>
      <c r="K25" s="6">
        <v>8075</v>
      </c>
      <c r="L25" s="6">
        <v>0</v>
      </c>
      <c r="M25" s="6">
        <v>6000</v>
      </c>
      <c r="N25" s="6">
        <f t="shared" si="0"/>
        <v>14075</v>
      </c>
      <c r="O25" s="6">
        <v>0</v>
      </c>
      <c r="P25" s="5">
        <f t="shared" si="1"/>
        <v>14075</v>
      </c>
    </row>
    <row r="26" spans="1:16" x14ac:dyDescent="0.3">
      <c r="A26" s="3">
        <v>23</v>
      </c>
      <c r="B26" s="4" t="s">
        <v>35</v>
      </c>
      <c r="C26" s="5">
        <v>85602</v>
      </c>
      <c r="D26" s="6">
        <v>0</v>
      </c>
      <c r="E26" s="6">
        <v>0</v>
      </c>
      <c r="F26" s="6">
        <v>2145</v>
      </c>
      <c r="G26" s="6">
        <v>68340</v>
      </c>
      <c r="H26" s="6"/>
      <c r="I26" s="6">
        <v>0</v>
      </c>
      <c r="J26" s="6">
        <v>0</v>
      </c>
      <c r="K26" s="6">
        <v>0</v>
      </c>
      <c r="L26" s="6">
        <v>275</v>
      </c>
      <c r="M26" s="6">
        <v>0</v>
      </c>
      <c r="N26" s="6">
        <f t="shared" si="0"/>
        <v>275</v>
      </c>
      <c r="O26" s="6">
        <v>85460</v>
      </c>
      <c r="P26" s="5">
        <f t="shared" si="1"/>
        <v>85735</v>
      </c>
    </row>
    <row r="27" spans="1:16" x14ac:dyDescent="0.3">
      <c r="A27" s="3">
        <v>24</v>
      </c>
      <c r="B27" s="4" t="s">
        <v>37</v>
      </c>
      <c r="C27" s="5">
        <v>2431</v>
      </c>
      <c r="D27" s="6">
        <v>0</v>
      </c>
      <c r="E27" s="6">
        <v>0</v>
      </c>
      <c r="F27" s="6">
        <v>0</v>
      </c>
      <c r="G27" s="6">
        <v>0</v>
      </c>
      <c r="H27" s="6"/>
      <c r="I27" s="6">
        <v>0</v>
      </c>
      <c r="J27" s="6">
        <v>0</v>
      </c>
      <c r="K27" s="6">
        <v>2426</v>
      </c>
      <c r="L27" s="6">
        <v>0</v>
      </c>
      <c r="M27" s="6">
        <v>0</v>
      </c>
      <c r="N27" s="6">
        <f t="shared" si="0"/>
        <v>2426</v>
      </c>
      <c r="O27" s="6">
        <v>0</v>
      </c>
      <c r="P27" s="5">
        <f t="shared" si="1"/>
        <v>2426</v>
      </c>
    </row>
    <row r="28" spans="1:16" x14ac:dyDescent="0.3">
      <c r="A28" s="3">
        <v>25</v>
      </c>
      <c r="B28" s="4" t="s">
        <v>38</v>
      </c>
      <c r="C28" s="5">
        <v>3120</v>
      </c>
      <c r="D28" s="6">
        <v>0</v>
      </c>
      <c r="E28" s="6">
        <v>0</v>
      </c>
      <c r="F28" s="6">
        <v>0</v>
      </c>
      <c r="G28" s="6">
        <v>0</v>
      </c>
      <c r="H28" s="6"/>
      <c r="I28" s="6">
        <v>0</v>
      </c>
      <c r="J28" s="6">
        <v>0</v>
      </c>
      <c r="K28" s="6">
        <v>120</v>
      </c>
      <c r="L28" s="6">
        <v>0</v>
      </c>
      <c r="M28" s="6">
        <v>0</v>
      </c>
      <c r="N28" s="6">
        <f t="shared" si="0"/>
        <v>120</v>
      </c>
      <c r="O28" s="6">
        <v>3000</v>
      </c>
      <c r="P28" s="5">
        <f t="shared" si="1"/>
        <v>3120</v>
      </c>
    </row>
    <row r="29" spans="1:16" x14ac:dyDescent="0.3">
      <c r="A29" s="3">
        <v>26</v>
      </c>
      <c r="B29" s="4" t="s">
        <v>40</v>
      </c>
      <c r="C29" s="5">
        <v>24583</v>
      </c>
      <c r="D29" s="6">
        <v>0</v>
      </c>
      <c r="E29" s="6">
        <v>0</v>
      </c>
      <c r="F29" s="6">
        <v>0</v>
      </c>
      <c r="G29" s="6">
        <v>0</v>
      </c>
      <c r="H29" s="6"/>
      <c r="I29" s="6">
        <v>0</v>
      </c>
      <c r="J29" s="6">
        <v>0</v>
      </c>
      <c r="K29" s="6">
        <v>24590</v>
      </c>
      <c r="L29" s="6">
        <v>0</v>
      </c>
      <c r="M29" s="6">
        <v>0</v>
      </c>
      <c r="N29" s="6">
        <f t="shared" si="0"/>
        <v>24590</v>
      </c>
      <c r="O29" s="6">
        <v>0</v>
      </c>
      <c r="P29" s="5">
        <f t="shared" si="1"/>
        <v>24590</v>
      </c>
    </row>
    <row r="30" spans="1:16" x14ac:dyDescent="0.3">
      <c r="A30" s="3">
        <v>27</v>
      </c>
      <c r="B30" s="4" t="s">
        <v>27</v>
      </c>
      <c r="C30" s="5">
        <v>130</v>
      </c>
      <c r="D30" s="6">
        <v>0</v>
      </c>
      <c r="E30" s="6">
        <v>0</v>
      </c>
      <c r="F30" s="6">
        <v>0</v>
      </c>
      <c r="G30" s="6">
        <v>0</v>
      </c>
      <c r="H30" s="6"/>
      <c r="I30" s="6">
        <v>0</v>
      </c>
      <c r="J30" s="6">
        <v>0</v>
      </c>
      <c r="K30" s="6">
        <v>130</v>
      </c>
      <c r="L30" s="6">
        <v>0</v>
      </c>
      <c r="M30" s="6">
        <v>0</v>
      </c>
      <c r="N30" s="6">
        <f t="shared" si="0"/>
        <v>130</v>
      </c>
      <c r="O30" s="6">
        <v>0</v>
      </c>
      <c r="P30" s="5">
        <f t="shared" si="1"/>
        <v>130</v>
      </c>
    </row>
    <row r="31" spans="1:16" x14ac:dyDescent="0.3">
      <c r="A31" s="3">
        <v>28</v>
      </c>
      <c r="B31" s="4" t="s">
        <v>43</v>
      </c>
      <c r="C31" s="5">
        <v>11978</v>
      </c>
      <c r="D31" s="6">
        <v>0</v>
      </c>
      <c r="E31" s="6">
        <v>0</v>
      </c>
      <c r="F31" s="6">
        <v>0</v>
      </c>
      <c r="G31" s="6">
        <v>0</v>
      </c>
      <c r="H31" s="6"/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f t="shared" si="0"/>
        <v>0</v>
      </c>
      <c r="O31" s="6">
        <v>0</v>
      </c>
      <c r="P31" s="5">
        <f t="shared" si="1"/>
        <v>0</v>
      </c>
    </row>
    <row r="32" spans="1:16" x14ac:dyDescent="0.3">
      <c r="A32" s="3">
        <v>29</v>
      </c>
      <c r="B32" s="4" t="s">
        <v>44</v>
      </c>
      <c r="C32" s="5">
        <v>4302</v>
      </c>
      <c r="D32" s="6">
        <v>0</v>
      </c>
      <c r="E32" s="6">
        <v>0</v>
      </c>
      <c r="F32" s="6">
        <v>0</v>
      </c>
      <c r="G32" s="6">
        <v>0</v>
      </c>
      <c r="H32" s="6"/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f t="shared" ref="N32" si="8">SUM(K32:M32)</f>
        <v>0</v>
      </c>
      <c r="O32" s="6">
        <v>0</v>
      </c>
      <c r="P32" s="5">
        <f t="shared" ref="P32" si="9">I32+J32+N32+O32</f>
        <v>0</v>
      </c>
    </row>
    <row r="33" spans="1:16" x14ac:dyDescent="0.3">
      <c r="A33" s="3">
        <v>30</v>
      </c>
      <c r="B33" s="4" t="s">
        <v>41</v>
      </c>
      <c r="C33" s="5">
        <v>709</v>
      </c>
      <c r="D33" s="6">
        <v>0</v>
      </c>
      <c r="E33" s="6">
        <v>0</v>
      </c>
      <c r="F33" s="6">
        <v>0</v>
      </c>
      <c r="G33" s="6">
        <v>0</v>
      </c>
      <c r="H33" s="6"/>
      <c r="I33" s="6">
        <v>0</v>
      </c>
      <c r="J33" s="6">
        <v>0</v>
      </c>
      <c r="K33" s="6">
        <v>260</v>
      </c>
      <c r="L33" s="6">
        <v>576</v>
      </c>
      <c r="M33" s="6">
        <v>0</v>
      </c>
      <c r="N33" s="6">
        <f t="shared" si="0"/>
        <v>836</v>
      </c>
      <c r="O33" s="6">
        <v>0</v>
      </c>
      <c r="P33" s="5">
        <f t="shared" si="1"/>
        <v>836</v>
      </c>
    </row>
    <row r="34" spans="1:16" x14ac:dyDescent="0.3">
      <c r="C34" s="8">
        <f>SUM(C4:C33)</f>
        <v>20995115</v>
      </c>
      <c r="D34" s="8">
        <f>SUM(D4:D33)</f>
        <v>1674303.92</v>
      </c>
      <c r="E34" s="8">
        <f>SUM(E4:E33)</f>
        <v>680782.08</v>
      </c>
      <c r="F34" s="8">
        <f>SUM(F4:F33)</f>
        <v>663610</v>
      </c>
      <c r="G34" s="8">
        <f>SUM(G4:G33)</f>
        <v>5621297</v>
      </c>
      <c r="H34" s="9"/>
      <c r="I34" s="8">
        <f t="shared" ref="I34:P34" si="10">SUM(I4:I33)</f>
        <v>9944939</v>
      </c>
      <c r="J34" s="8">
        <f t="shared" si="10"/>
        <v>2356736</v>
      </c>
      <c r="K34" s="8">
        <f t="shared" si="10"/>
        <v>8055240</v>
      </c>
      <c r="L34" s="8">
        <f t="shared" si="10"/>
        <v>871</v>
      </c>
      <c r="M34" s="8">
        <f t="shared" si="10"/>
        <v>408130</v>
      </c>
      <c r="N34" s="8">
        <f t="shared" si="10"/>
        <v>8464241</v>
      </c>
      <c r="O34" s="8">
        <f t="shared" si="10"/>
        <v>163568</v>
      </c>
      <c r="P34" s="8">
        <f t="shared" si="10"/>
        <v>20929484</v>
      </c>
    </row>
  </sheetData>
  <autoFilter ref="A3:P33">
    <sortState ref="A4:P40">
      <sortCondition descending="1" ref="C3:C40"/>
    </sortState>
  </autoFilter>
  <pageMargins left="0.7" right="0.7" top="0.75" bottom="0.75" header="0.3" footer="0.3"/>
  <pageSetup orientation="portrait" r:id="rId1"/>
  <ignoredErrors>
    <ignoredError sqref="N15 N17:N30 N4:N12 N31:N33" formulaRange="1"/>
    <ignoredError sqref="N16 N13:N1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წლიური ჯამური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Gvantsa Iordanishvili</cp:lastModifiedBy>
  <dcterms:created xsi:type="dcterms:W3CDTF">2019-05-14T08:50:59Z</dcterms:created>
  <dcterms:modified xsi:type="dcterms:W3CDTF">2020-05-14T14:47:40Z</dcterms:modified>
</cp:coreProperties>
</file>