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MUR\Desktop\"/>
    </mc:Choice>
  </mc:AlternateContent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N1'!$A$1:$L$87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20" i="59" l="1"/>
  <c r="C24" i="59"/>
  <c r="C23" i="59"/>
  <c r="C22" i="59"/>
  <c r="C19" i="59"/>
  <c r="C18" i="59"/>
  <c r="C12" i="59"/>
  <c r="A5" i="57" l="1"/>
  <c r="A5" i="56"/>
  <c r="A6" i="59"/>
  <c r="D10" i="47" l="1"/>
  <c r="C10" i="47"/>
  <c r="D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D17" i="28" l="1"/>
  <c r="C17" i="28"/>
  <c r="I25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A6" i="40"/>
  <c r="C16" i="40" l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<sst xmlns="http://schemas.openxmlformats.org/spreadsheetml/2006/main" count="1454" uniqueCount="601">
  <si>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</si>
  <si>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</si>
  <si>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</si>
  <si>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</si>
  <si>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</si>
  <si>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</si>
  <si>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</si>
  <si>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</si>
  <si>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</si>
  <si>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</si>
  <si>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</si>
  <si>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</si>
  <si>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</si>
  <si>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</si>
  <si>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</si>
  <si>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</si>
  <si>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</si>
  <si>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</si>
  <si>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</si>
  <si>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</si>
  <si>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</si>
  <si>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</si>
  <si>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</si>
  <si>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</si>
  <si>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</si>
  <si>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</si>
  <si>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</si>
  <si>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</si>
  <si>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</si>
  <si>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</si>
  <si>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</si>
  <si>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</si>
  <si>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</si>
  <si>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</si>
  <si>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</si>
  <si>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</si>
  <si>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</si>
  <si>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</si>
  <si>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</si>
  <si>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</si>
  <si>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</si>
  <si>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</si>
  <si>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</si>
  <si>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</si>
  <si>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</si>
  <si>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</si>
  <si>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</si>
  <si>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</si>
  <si>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</si>
  <si>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</si>
  <si>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</si>
  <si>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</si>
  <si>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</si>
  <si>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</si>
  <si>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</si>
  <si>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</si>
  <si>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</si>
  <si>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</si>
  <si>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</si>
  <si>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</si>
  <si>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</si>
  <si>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</si>
  <si>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</si>
  <si>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</si>
  <si>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</si>
  <si>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</si>
  <si>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</si>
  <si>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</si>
  <si>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</si>
  <si>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</si>
  <si>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</si>
  <si>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</si>
  <si>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</si>
  <si>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</si>
  <si>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</si>
  <si>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</si>
  <si>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</si>
  <si>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</si>
  <si>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</si>
  <si>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</si>
  <si>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</si>
  <si>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</si>
  <si>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</si>
  <si>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</si>
  <si>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</si>
  <si>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</si>
  <si>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</si>
  <si>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</si>
  <si>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</si>
  <si>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</si>
  <si>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</si>
  <si>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</si>
  <si>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</si>
  <si>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</si>
  <si>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</si>
  <si>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</si>
  <si>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</si>
  <si>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</si>
  <si>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</si>
  <si>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</si>
  <si>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</si>
  <si>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</si>
  <si>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</si>
  <si>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</si>
  <si>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</si>
  <si>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</si>
  <si>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</si>
  <si>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</si>
  <si>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</si>
  <si>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</si>
  <si>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</si>
  <si>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</si>
  <si>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</si>
  <si>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</si>
  <si>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</si>
  <si>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</si>
  <si>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</si>
  <si>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</si>
  <si>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</si>
  <si>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</si>
  <si>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</si>
  <si>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</si>
  <si>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</si>
  <si>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</si>
  <si>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</si>
  <si>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</si>
  <si>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</si>
  <si>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</si>
  <si>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</si>
  <si>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</si>
  <si>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</si>
  <si>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</si>
  <si>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</si>
  <si>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</si>
  <si>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</si>
  <si>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</si>
  <si>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</si>
  <si>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</si>
  <si>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</si>
  <si>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</si>
  <si>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</si>
  <si>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</si>
  <si>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</si>
  <si>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</si>
  <si>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</si>
  <si>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</si>
  <si>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</si>
  <si>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</si>
  <si>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</si>
  <si>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</si>
  <si>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</si>
  <si>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</si>
  <si>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</si>
  <si>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</si>
  <si>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</si>
  <si>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</si>
  <si>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</si>
  <si>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</si>
  <si>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</si>
  <si>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</si>
  <si>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</si>
  <si>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</si>
  <si>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</si>
  <si>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</si>
  <si>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</si>
  <si>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</si>
  <si>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</si>
  <si>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</si>
  <si>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</si>
  <si>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</si>
  <si>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</si>
  <si>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</si>
  <si>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</si>
  <si>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</si>
  <si>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</si>
  <si>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</si>
  <si>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</si>
  <si>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</si>
  <si>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</si>
  <si>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</si>
  <si>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</si>
  <si>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</si>
  <si>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</si>
  <si>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</si>
  <si>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</si>
  <si>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</si>
  <si>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</si>
  <si>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</si>
  <si>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</si>
  <si>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</si>
  <si>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</si>
  <si>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</si>
  <si>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</si>
  <si>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</si>
  <si>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</si>
  <si>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</si>
  <si>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</si>
  <si>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</si>
  <si>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</si>
  <si>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</si>
  <si>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</si>
  <si>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</si>
  <si>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</si>
  <si>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</si>
  <si>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</si>
  <si>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</si>
  <si>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</si>
  <si>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</si>
  <si>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</si>
  <si>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</si>
  <si>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</si>
  <si>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</si>
  <si>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</si>
  <si>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</si>
  <si>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</si>
  <si>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</si>
  <si>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</si>
  <si>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</si>
  <si>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</si>
  <si>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</si>
  <si>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</si>
  <si>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</si>
  <si>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</si>
  <si>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</si>
  <si>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</si>
  <si>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</si>
  <si>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</si>
  <si>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</si>
  <si>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</si>
  <si>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</si>
  <si>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</si>
  <si>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</si>
  <si>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</si>
  <si>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</si>
  <si>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</si>
  <si>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</si>
  <si>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</si>
  <si>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</si>
  <si>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</si>
  <si>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</si>
  <si>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</si>
  <si>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</si>
  <si>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</si>
  <si>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</si>
  <si>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</si>
  <si>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</si>
  <si>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</si>
  <si>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</si>
  <si>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</si>
  <si>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</si>
  <si>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</si>
  <si>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</si>
  <si>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</si>
  <si>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</si>
  <si>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</si>
  <si>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</si>
  <si>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</si>
  <si>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</si>
  <si>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</si>
  <si>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</si>
  <si>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</si>
  <si>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</si>
  <si>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</si>
  <si>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</si>
  <si>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</si>
  <si>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</si>
  <si>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</si>
  <si>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</si>
  <si>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</si>
  <si>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</si>
  <si>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</si>
  <si>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</si>
  <si>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</si>
  <si>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</si>
  <si>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</si>
  <si>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</si>
  <si>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</si>
  <si>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</si>
  <si>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</si>
  <si>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</si>
  <si>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</si>
  <si>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</si>
  <si>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</si>
  <si>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</si>
  <si>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</si>
  <si>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</si>
  <si>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</si>
  <si>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</si>
  <si>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</si>
  <si>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</si>
  <si>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</si>
  <si>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</si>
  <si>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</si>
  <si>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</si>
  <si>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</si>
  <si>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</si>
  <si>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</si>
  <si>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</si>
  <si>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</si>
  <si>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</si>
  <si>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</si>
  <si>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</si>
  <si>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</si>
  <si>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</si>
  <si>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</si>
  <si>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</si>
  <si>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</si>
  <si>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</si>
  <si>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</si>
  <si>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</si>
  <si>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</si>
  <si>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</si>
  <si>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</si>
  <si>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</si>
  <si>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</si>
  <si>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</si>
  <si>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</si>
  <si>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</si>
  <si>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</si>
  <si>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</si>
  <si>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</si>
  <si>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</si>
  <si>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</si>
  <si>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</si>
  <si>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</si>
  <si>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</si>
  <si>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</si>
  <si>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</si>
  <si>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</si>
  <si>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</si>
  <si>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</si>
  <si>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</si>
  <si>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</si>
  <si>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</si>
  <si>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</si>
  <si>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</si>
  <si>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</si>
  <si>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</si>
  <si>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</si>
  <si>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</si>
  <si>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</si>
  <si>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</si>
  <si>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</si>
  <si>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</si>
  <si>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</si>
  <si>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</si>
  <si>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</si>
  <si>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</si>
  <si>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</si>
  <si>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</si>
  <si>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</si>
  <si>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</si>
  <si>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</si>
  <si>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</si>
  <si>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</si>
  <si>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</si>
  <si>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</si>
  <si>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</si>
  <si>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</si>
  <si>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</si>
  <si>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</si>
  <si>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</si>
  <si>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</si>
  <si>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</si>
  <si>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</si>
  <si>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</si>
  <si>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</si>
  <si>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</si>
  <si>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</si>
  <si>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</si>
  <si>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</si>
  <si>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</si>
  <si>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</si>
  <si>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</si>
  <si>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</si>
  <si>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</si>
  <si>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</si>
  <si>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</si>
  <si>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</si>
  <si>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</si>
  <si>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</si>
  <si>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</si>
  <si>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</si>
  <si>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</si>
  <si>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</si>
  <si>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</si>
  <si>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</si>
  <si>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</si>
  <si>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</si>
  <si>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</si>
  <si>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</si>
  <si>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</si>
  <si>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</si>
  <si>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</si>
  <si>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</si>
  <si>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</si>
  <si>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</si>
  <si>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</si>
  <si>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</si>
  <si>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</si>
  <si>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</si>
  <si>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</si>
  <si>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</si>
  <si>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</si>
  <si>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</si>
  <si>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</si>
  <si>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</si>
  <si>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</si>
  <si>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</si>
  <si>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</si>
  <si>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</si>
  <si>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</si>
  <si>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</si>
  <si>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</si>
  <si>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</si>
  <si>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</si>
  <si>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</si>
  <si>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</si>
  <si>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</si>
  <si>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</si>
  <si>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</si>
  <si>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</si>
  <si>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</si>
  <si>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</si>
  <si>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</si>
  <si>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</si>
  <si>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</si>
  <si>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</si>
  <si>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</si>
  <si>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</si>
  <si>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</si>
  <si>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</si>
  <si>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</si>
  <si>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</si>
  <si>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</si>
  <si>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</si>
  <si>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</si>
  <si>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</si>
  <si>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</si>
  <si>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</si>
  <si>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</si>
  <si>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</si>
  <si>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</si>
  <si>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</si>
  <si>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</si>
  <si>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</si>
  <si>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</si>
  <si>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</si>
  <si>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</si>
  <si>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</si>
  <si>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</si>
  <si>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</si>
  <si>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</si>
  <si>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</si>
  <si>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</si>
  <si>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</si>
  <si>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</si>
  <si>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</si>
  <si>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</si>
  <si>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</si>
  <si>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</si>
  <si>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</si>
  <si>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</si>
  <si>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</si>
  <si>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</si>
  <si>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</si>
  <si>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</si>
  <si>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</si>
  <si>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</si>
  <si>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</si>
  <si>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</si>
  <si>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</si>
  <si>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</si>
  <si>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</si>
  <si>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</si>
  <si>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</si>
  <si>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</si>
  <si>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</si>
  <si>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</si>
  <si>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</si>
  <si>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</si>
  <si>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</si>
  <si>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</si>
  <si>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</si>
  <si>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</si>
  <si>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</si>
  <si>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</si>
  <si>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</si>
  <si>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</si>
  <si>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</si>
  <si>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</si>
  <si>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</si>
  <si>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</si>
  <si>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</si>
  <si>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</si>
  <si>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</si>
  <si>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</si>
  <si>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</si>
  <si>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</si>
  <si>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</si>
  <si>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</si>
  <si>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</si>
  <si>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</si>
  <si>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</si>
  <si>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</si>
  <si>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</si>
  <si>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</si>
  <si>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</si>
  <si>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</si>
  <si>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</si>
  <si>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</si>
  <si>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</si>
  <si>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</si>
  <si>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</si>
  <si>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ჟიული სიყმაშვილი</t>
  </si>
  <si>
    <t>01011027292</t>
  </si>
  <si>
    <t>ge60lb0711183256651000</t>
  </si>
  <si>
    <t>ლიბერთი</t>
  </si>
  <si>
    <t>საქართველოს ერთიანი კომუნისტური პარტია</t>
  </si>
  <si>
    <t>01.01.2018 - 31.12.2018</t>
  </si>
  <si>
    <t>ზანა გაბადაძე</t>
  </si>
  <si>
    <t>41001006866</t>
  </si>
  <si>
    <t>ge70lb0711163164841000</t>
  </si>
  <si>
    <t>ოლღა დანელია</t>
  </si>
  <si>
    <t>35001074041</t>
  </si>
  <si>
    <t>ge72lb0711113226485000</t>
  </si>
  <si>
    <t>გურამ კაპანაძე</t>
  </si>
  <si>
    <t>54001004427</t>
  </si>
  <si>
    <t>01/26/2018</t>
  </si>
  <si>
    <t>01/29/2018</t>
  </si>
  <si>
    <t>01/30/2018</t>
  </si>
  <si>
    <t>01/31/2018</t>
  </si>
  <si>
    <t>ავთანდილი გეჯაძე</t>
  </si>
  <si>
    <t>12001015797</t>
  </si>
  <si>
    <t>ge96lb0711178007067000</t>
  </si>
  <si>
    <t>ge53lb0711126161815000</t>
  </si>
  <si>
    <t>ვახტანგ პირველი</t>
  </si>
  <si>
    <t>01001028734</t>
  </si>
  <si>
    <t>ge45lb0711191084754000</t>
  </si>
  <si>
    <t>02/26/2018</t>
  </si>
  <si>
    <t>იური ჩიხლაძე</t>
  </si>
  <si>
    <t>55001003651</t>
  </si>
  <si>
    <t>ge46lb0711157316803000</t>
  </si>
  <si>
    <t>02/27/2018</t>
  </si>
  <si>
    <t>02/28/2018</t>
  </si>
  <si>
    <t>03/26/2018</t>
  </si>
  <si>
    <t>03/27/2018</t>
  </si>
  <si>
    <t>03/29/2018</t>
  </si>
  <si>
    <t>03/30/2018</t>
  </si>
  <si>
    <t>04/26/2018</t>
  </si>
  <si>
    <t>01.01.2018  - 31.12.2018</t>
  </si>
  <si>
    <t>ჟიული</t>
  </si>
  <si>
    <t>სიყმაშვილი</t>
  </si>
  <si>
    <t>თავმჯდომარის მოადგილე</t>
  </si>
  <si>
    <t>რუსუდან</t>
  </si>
  <si>
    <t>ჩიკვილაძე</t>
  </si>
  <si>
    <t>ბუღალტერი</t>
  </si>
  <si>
    <t xml:space="preserve">თემურ </t>
  </si>
  <si>
    <t>ფიფია</t>
  </si>
  <si>
    <t>ვიზიტი</t>
  </si>
  <si>
    <t>რუსეთი, ჩინეთი</t>
  </si>
  <si>
    <t>ინტერნეტ-რეკლამს ხრჯი</t>
  </si>
  <si>
    <t>თემურ ფიფია</t>
  </si>
  <si>
    <t>GE97LB0115114124293000</t>
  </si>
  <si>
    <t>04/27/2018</t>
  </si>
  <si>
    <t>05/25/2018</t>
  </si>
  <si>
    <t>05/28/2018</t>
  </si>
  <si>
    <t>05/29/2018</t>
  </si>
  <si>
    <t>05/30/2018</t>
  </si>
  <si>
    <t>სულიკო ბერძენიშვილი</t>
  </si>
  <si>
    <t>01019008860</t>
  </si>
  <si>
    <t>ge13lb071116588362000</t>
  </si>
  <si>
    <t>06/26/2018</t>
  </si>
  <si>
    <t>06/27/2018</t>
  </si>
  <si>
    <t>06/28/2018</t>
  </si>
  <si>
    <t>06/30/2018</t>
  </si>
  <si>
    <t>07/27/2018</t>
  </si>
  <si>
    <t>07/30/2018</t>
  </si>
  <si>
    <t>08/24/2018</t>
  </si>
  <si>
    <t>08/27/2018</t>
  </si>
  <si>
    <t>08/29/2018</t>
  </si>
  <si>
    <t>ჯენი ჩოფიკაშვილი</t>
  </si>
  <si>
    <t>01005015491</t>
  </si>
  <si>
    <t>ge66lb0711170409075000</t>
  </si>
  <si>
    <t>09/26/2018</t>
  </si>
  <si>
    <t>09/27/2018</t>
  </si>
  <si>
    <t>09/28/2018</t>
  </si>
  <si>
    <t>10/24/2018</t>
  </si>
  <si>
    <t>10/26/2018</t>
  </si>
  <si>
    <t>10/27/2018</t>
  </si>
  <si>
    <t>10/29/2018</t>
  </si>
  <si>
    <t>მევლუდი ღამბაშიძე</t>
  </si>
  <si>
    <t>25001004245</t>
  </si>
  <si>
    <t>ge32lb0042004501000090</t>
  </si>
  <si>
    <t>11/26/2018</t>
  </si>
  <si>
    <t>11/27/2018</t>
  </si>
  <si>
    <t>12/24/2018</t>
  </si>
  <si>
    <t>12/25/2018</t>
  </si>
  <si>
    <t>12/27/2018</t>
  </si>
  <si>
    <t>12/28/2018</t>
  </si>
  <si>
    <t>12/29/2018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</si>
</sst>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\ &quot;₾&quot;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7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Border="1" applyAlignment="1" applyProtection="1">
      <alignment horizontal="center" vertical="center"/>
    </xf>
    <xf numFmtId="3" fontId="19" fillId="0" borderId="1" xfId="3" applyNumberFormat="1" applyFont="1" applyBorder="1"/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17" fillId="5" borderId="1" xfId="1" applyNumberFormat="1" applyFont="1" applyFill="1" applyBorder="1" applyAlignment="1" applyProtection="1">
      <alignment horizontal="right" vertical="center" wrapText="1"/>
    </xf>
    <xf numFmtId="169" fontId="22" fillId="5" borderId="1" xfId="1" applyNumberFormat="1" applyFont="1" applyFill="1" applyBorder="1" applyAlignment="1" applyProtection="1">
      <alignment horizontal="right" vertical="center" wrapText="1"/>
    </xf>
    <xf numFmtId="169" fontId="17" fillId="0" borderId="1" xfId="2" applyNumberFormat="1" applyFont="1" applyFill="1" applyBorder="1" applyAlignment="1" applyProtection="1">
      <alignment horizontal="right" vertical="center"/>
      <protection locked="0"/>
    </xf>
    <xf numFmtId="169" fontId="22" fillId="5" borderId="1" xfId="0" applyNumberFormat="1" applyFont="1" applyFill="1" applyBorder="1" applyProtection="1"/>
    <xf numFmtId="169" fontId="22" fillId="5" borderId="1" xfId="1" applyNumberFormat="1" applyFont="1" applyFill="1" applyBorder="1" applyAlignment="1" applyProtection="1">
      <alignment horizontal="right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1" fontId="24" fillId="0" borderId="29" xfId="2" applyNumberFormat="1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Alignment="1" applyProtection="1">
      <alignment horizontal="center" wrapText="1"/>
      <protection locked="0"/>
    </xf>
    <xf numFmtId="169" fontId="25" fillId="0" borderId="6" xfId="2" applyNumberFormat="1" applyFont="1" applyFill="1" applyBorder="1" applyAlignment="1" applyProtection="1">
      <alignment horizontal="center" vertical="top"/>
      <protection locked="0"/>
    </xf>
    <xf numFmtId="169" fontId="25" fillId="0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169" fontId="19" fillId="0" borderId="1" xfId="3" applyNumberFormat="1" applyFont="1" applyBorder="1"/>
    <xf numFmtId="169" fontId="19" fillId="5" borderId="1" xfId="3" applyNumberFormat="1" applyFont="1" applyFill="1" applyBorder="1"/>
    <xf numFmtId="169" fontId="19" fillId="2" borderId="1" xfId="3" applyNumberFormat="1" applyFont="1" applyFill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abSelected="1" view="pageBreakPreview" topLeftCell="A34" zoomScaleNormal="100" zoomScaleSheetLayoutView="100" workbookViewId="0">
      <selection activeCell="N73" sqref="A73:XFD74"/>
    </sheetView>
  </sheetViews>
  <sheetFormatPr defaultRowHeight="15"/>
  <cols>
    <col min="1" max="1" width="6.28515625" style="265" bestFit="1" customWidth="1"/>
    <col min="2" max="2" width="13.140625" style="265" customWidth="1"/>
    <col min="3" max="3" width="17.85546875" style="265" customWidth="1"/>
    <col min="4" max="4" width="15.140625" style="265" customWidth="1"/>
    <col min="5" max="5" width="24.5703125" style="265" customWidth="1"/>
    <col min="6" max="8" width="19.140625" style="266" customWidth="1"/>
    <col min="9" max="9" width="16.42578125" style="265" bestFit="1" customWidth="1"/>
    <col min="10" max="10" width="17.42578125" style="265" customWidth="1"/>
    <col min="11" max="11" width="13.140625" style="265" bestFit="1" customWidth="1"/>
    <col min="12" max="12" width="15.28515625" style="265" customWidth="1"/>
    <col min="13" max="16384" width="9.140625" style="265"/>
  </cols>
  <sheetData>
    <row r="1" spans="1:12" s="276" customFormat="1">
      <c r="A1" s="337" t="s">
        <v>301</v>
      </c>
      <c r="B1" s="325"/>
      <c r="C1" s="325"/>
      <c r="D1" s="325"/>
      <c r="E1" s="326"/>
      <c r="F1" s="320"/>
      <c r="G1" s="326"/>
      <c r="H1" s="336"/>
      <c r="I1" s="325"/>
      <c r="J1" s="326"/>
      <c r="K1" s="326"/>
      <c r="L1" s="335" t="s">
        <v>109</v>
      </c>
    </row>
    <row r="2" spans="1:12" s="276" customFormat="1">
      <c r="A2" s="334" t="s">
        <v>140</v>
      </c>
      <c r="B2" s="325"/>
      <c r="C2" s="325"/>
      <c r="D2" s="325"/>
      <c r="E2" s="326"/>
      <c r="F2" s="320"/>
      <c r="G2" s="326"/>
      <c r="H2" s="333"/>
      <c r="I2" s="325"/>
      <c r="J2" s="326"/>
      <c r="K2" s="326" t="s">
        <v>519</v>
      </c>
      <c r="L2" s="332"/>
    </row>
    <row r="3" spans="1:12" s="276" customFormat="1">
      <c r="A3" s="331"/>
      <c r="B3" s="325"/>
      <c r="C3" s="330"/>
      <c r="D3" s="329"/>
      <c r="E3" s="326"/>
      <c r="F3" s="328"/>
      <c r="G3" s="326"/>
      <c r="H3" s="326"/>
      <c r="I3" s="320"/>
      <c r="J3" s="325"/>
      <c r="K3" s="325"/>
      <c r="L3" s="324"/>
    </row>
    <row r="4" spans="1:12" s="276" customFormat="1">
      <c r="A4" s="363" t="s">
        <v>269</v>
      </c>
      <c r="B4" s="320"/>
      <c r="C4" s="320"/>
      <c r="D4" s="370"/>
      <c r="E4" s="371"/>
      <c r="F4" s="327"/>
      <c r="G4" s="326"/>
      <c r="H4" s="372"/>
      <c r="I4" s="371"/>
      <c r="J4" s="325"/>
      <c r="K4" s="326"/>
      <c r="L4" s="324"/>
    </row>
    <row r="5" spans="1:12" s="276" customFormat="1" ht="15.75" thickBot="1">
      <c r="A5" s="438" t="s">
        <v>518</v>
      </c>
      <c r="B5" s="438"/>
      <c r="C5" s="438"/>
      <c r="D5" s="438"/>
      <c r="E5" s="438"/>
      <c r="F5" s="438"/>
      <c r="G5" s="327"/>
      <c r="H5" s="327"/>
      <c r="I5" s="326"/>
      <c r="J5" s="325"/>
      <c r="K5" s="325"/>
      <c r="L5" s="324"/>
    </row>
    <row r="6" spans="1:12" ht="15.75" thickBot="1">
      <c r="A6" s="323"/>
      <c r="B6" s="322"/>
      <c r="C6" s="321"/>
      <c r="D6" s="321"/>
      <c r="E6" s="321"/>
      <c r="F6" s="320"/>
      <c r="G6" s="320"/>
      <c r="H6" s="320"/>
      <c r="I6" s="441" t="s">
        <v>438</v>
      </c>
      <c r="J6" s="442"/>
      <c r="K6" s="443"/>
      <c r="L6" s="319"/>
    </row>
    <row r="7" spans="1:12" s="307" customFormat="1" ht="51.75" thickBot="1">
      <c r="A7" s="318" t="s">
        <v>64</v>
      </c>
      <c r="B7" s="317" t="s">
        <v>141</v>
      </c>
      <c r="C7" s="317" t="s">
        <v>437</v>
      </c>
      <c r="D7" s="316" t="s">
        <v>275</v>
      </c>
      <c r="E7" s="315" t="s">
        <v>436</v>
      </c>
      <c r="F7" s="314" t="s">
        <v>435</v>
      </c>
      <c r="G7" s="313" t="s">
        <v>228</v>
      </c>
      <c r="H7" s="312" t="s">
        <v>225</v>
      </c>
      <c r="I7" s="311" t="s">
        <v>434</v>
      </c>
      <c r="J7" s="310" t="s">
        <v>272</v>
      </c>
      <c r="K7" s="309" t="s">
        <v>229</v>
      </c>
      <c r="L7" s="308" t="s">
        <v>230</v>
      </c>
    </row>
    <row r="8" spans="1:12" s="301" customFormat="1" ht="15.75" thickBot="1">
      <c r="A8" s="305">
        <v>1</v>
      </c>
      <c r="B8" s="304">
        <v>2</v>
      </c>
      <c r="C8" s="306">
        <v>3</v>
      </c>
      <c r="D8" s="306">
        <v>4</v>
      </c>
      <c r="E8" s="305">
        <v>5</v>
      </c>
      <c r="F8" s="304">
        <v>6</v>
      </c>
      <c r="G8" s="306">
        <v>7</v>
      </c>
      <c r="H8" s="304">
        <v>8</v>
      </c>
      <c r="I8" s="305">
        <v>9</v>
      </c>
      <c r="J8" s="304">
        <v>10</v>
      </c>
      <c r="K8" s="303">
        <v>11</v>
      </c>
      <c r="L8" s="302">
        <v>12</v>
      </c>
    </row>
    <row r="9" spans="1:12" ht="25.5">
      <c r="A9" s="300">
        <v>1</v>
      </c>
      <c r="B9" s="291" t="s">
        <v>528</v>
      </c>
      <c r="C9" s="290" t="s">
        <v>513</v>
      </c>
      <c r="D9" s="299">
        <v>40</v>
      </c>
      <c r="E9" s="298" t="s">
        <v>514</v>
      </c>
      <c r="F9" s="287" t="s">
        <v>515</v>
      </c>
      <c r="G9" s="297" t="s">
        <v>516</v>
      </c>
      <c r="H9" s="297" t="s">
        <v>517</v>
      </c>
      <c r="I9" s="296"/>
      <c r="J9" s="295"/>
      <c r="K9" s="294"/>
      <c r="L9" s="293"/>
    </row>
    <row r="10" spans="1:12">
      <c r="A10" s="292">
        <v>2</v>
      </c>
      <c r="B10" s="291" t="s">
        <v>528</v>
      </c>
      <c r="C10" s="290" t="s">
        <v>231</v>
      </c>
      <c r="D10" s="289">
        <v>20</v>
      </c>
      <c r="E10" s="288" t="s">
        <v>520</v>
      </c>
      <c r="F10" s="287" t="s">
        <v>521</v>
      </c>
      <c r="G10" s="287" t="s">
        <v>522</v>
      </c>
      <c r="H10" s="287" t="s">
        <v>517</v>
      </c>
      <c r="I10" s="286"/>
      <c r="J10" s="285"/>
      <c r="K10" s="284"/>
      <c r="L10" s="283"/>
    </row>
    <row r="11" spans="1:12">
      <c r="A11" s="292">
        <v>3</v>
      </c>
      <c r="B11" s="291" t="s">
        <v>529</v>
      </c>
      <c r="C11" s="290" t="s">
        <v>231</v>
      </c>
      <c r="D11" s="289">
        <v>10</v>
      </c>
      <c r="E11" s="288" t="s">
        <v>523</v>
      </c>
      <c r="F11" s="376" t="s">
        <v>524</v>
      </c>
      <c r="G11" s="287" t="s">
        <v>525</v>
      </c>
      <c r="H11" s="287" t="s">
        <v>517</v>
      </c>
      <c r="I11" s="286"/>
      <c r="J11" s="285"/>
      <c r="K11" s="284"/>
      <c r="L11" s="283"/>
    </row>
    <row r="12" spans="1:12">
      <c r="A12" s="292">
        <v>4</v>
      </c>
      <c r="B12" s="291" t="s">
        <v>530</v>
      </c>
      <c r="C12" s="290" t="s">
        <v>231</v>
      </c>
      <c r="D12" s="289">
        <v>20</v>
      </c>
      <c r="E12" s="288" t="s">
        <v>526</v>
      </c>
      <c r="F12" s="287" t="s">
        <v>527</v>
      </c>
      <c r="G12" s="287" t="s">
        <v>534</v>
      </c>
      <c r="H12" s="287" t="s">
        <v>517</v>
      </c>
      <c r="I12" s="286"/>
      <c r="J12" s="285"/>
      <c r="K12" s="284"/>
      <c r="L12" s="283"/>
    </row>
    <row r="13" spans="1:12">
      <c r="A13" s="292">
        <v>5</v>
      </c>
      <c r="B13" s="291" t="s">
        <v>530</v>
      </c>
      <c r="C13" s="290" t="s">
        <v>231</v>
      </c>
      <c r="D13" s="289">
        <v>8</v>
      </c>
      <c r="E13" s="288" t="s">
        <v>532</v>
      </c>
      <c r="F13" s="287" t="s">
        <v>533</v>
      </c>
      <c r="G13" s="287" t="s">
        <v>535</v>
      </c>
      <c r="H13" s="287" t="s">
        <v>517</v>
      </c>
      <c r="I13" s="286"/>
      <c r="J13" s="285"/>
      <c r="K13" s="284"/>
      <c r="L13" s="283"/>
    </row>
    <row r="14" spans="1:12">
      <c r="A14" s="292">
        <v>6</v>
      </c>
      <c r="B14" s="291" t="s">
        <v>531</v>
      </c>
      <c r="C14" s="290" t="s">
        <v>231</v>
      </c>
      <c r="D14" s="289">
        <v>80</v>
      </c>
      <c r="E14" s="288" t="s">
        <v>536</v>
      </c>
      <c r="F14" s="287" t="s">
        <v>537</v>
      </c>
      <c r="G14" s="287" t="s">
        <v>538</v>
      </c>
      <c r="H14" s="287" t="s">
        <v>517</v>
      </c>
      <c r="I14" s="286"/>
      <c r="J14" s="285"/>
      <c r="K14" s="284"/>
      <c r="L14" s="283"/>
    </row>
    <row r="15" spans="1:12" ht="25.5">
      <c r="A15" s="292">
        <v>7</v>
      </c>
      <c r="B15" s="291" t="s">
        <v>531</v>
      </c>
      <c r="C15" s="290" t="s">
        <v>513</v>
      </c>
      <c r="D15" s="299">
        <v>9</v>
      </c>
      <c r="E15" s="298" t="s">
        <v>514</v>
      </c>
      <c r="F15" s="287" t="s">
        <v>515</v>
      </c>
      <c r="G15" s="297" t="s">
        <v>516</v>
      </c>
      <c r="H15" s="297" t="s">
        <v>517</v>
      </c>
      <c r="I15" s="286"/>
      <c r="J15" s="285"/>
      <c r="K15" s="284"/>
      <c r="L15" s="283"/>
    </row>
    <row r="16" spans="1:12">
      <c r="A16" s="292">
        <v>8</v>
      </c>
      <c r="B16" s="291" t="s">
        <v>539</v>
      </c>
      <c r="C16" s="290" t="s">
        <v>231</v>
      </c>
      <c r="D16" s="289">
        <v>8</v>
      </c>
      <c r="E16" s="288" t="s">
        <v>532</v>
      </c>
      <c r="F16" s="287" t="s">
        <v>533</v>
      </c>
      <c r="G16" s="287" t="s">
        <v>535</v>
      </c>
      <c r="H16" s="287" t="s">
        <v>517</v>
      </c>
      <c r="I16" s="286"/>
      <c r="J16" s="285"/>
      <c r="K16" s="284"/>
      <c r="L16" s="283"/>
    </row>
    <row r="17" spans="1:12">
      <c r="A17" s="292">
        <v>9</v>
      </c>
      <c r="B17" s="291" t="s">
        <v>539</v>
      </c>
      <c r="C17" s="290" t="s">
        <v>231</v>
      </c>
      <c r="D17" s="289">
        <v>5</v>
      </c>
      <c r="E17" s="288" t="s">
        <v>540</v>
      </c>
      <c r="F17" s="287" t="s">
        <v>541</v>
      </c>
      <c r="G17" s="287" t="s">
        <v>542</v>
      </c>
      <c r="H17" s="287" t="s">
        <v>517</v>
      </c>
      <c r="I17" s="286"/>
      <c r="J17" s="285"/>
      <c r="K17" s="284"/>
      <c r="L17" s="283"/>
    </row>
    <row r="18" spans="1:12" ht="25.5">
      <c r="A18" s="292">
        <v>10</v>
      </c>
      <c r="B18" s="291" t="s">
        <v>543</v>
      </c>
      <c r="C18" s="290" t="s">
        <v>513</v>
      </c>
      <c r="D18" s="299">
        <v>33</v>
      </c>
      <c r="E18" s="298" t="s">
        <v>514</v>
      </c>
      <c r="F18" s="287" t="s">
        <v>515</v>
      </c>
      <c r="G18" s="297" t="s">
        <v>516</v>
      </c>
      <c r="H18" s="297" t="s">
        <v>517</v>
      </c>
      <c r="I18" s="286"/>
      <c r="J18" s="285"/>
      <c r="K18" s="284"/>
      <c r="L18" s="283"/>
    </row>
    <row r="19" spans="1:12">
      <c r="A19" s="292">
        <v>11</v>
      </c>
      <c r="B19" s="291" t="s">
        <v>544</v>
      </c>
      <c r="C19" s="290" t="s">
        <v>231</v>
      </c>
      <c r="D19" s="289">
        <v>10</v>
      </c>
      <c r="E19" s="288" t="s">
        <v>523</v>
      </c>
      <c r="F19" s="376" t="s">
        <v>524</v>
      </c>
      <c r="G19" s="287" t="s">
        <v>525</v>
      </c>
      <c r="H19" s="287" t="s">
        <v>517</v>
      </c>
      <c r="I19" s="286"/>
      <c r="J19" s="285"/>
      <c r="K19" s="284"/>
      <c r="L19" s="283"/>
    </row>
    <row r="20" spans="1:12">
      <c r="A20" s="292">
        <v>12</v>
      </c>
      <c r="B20" s="291" t="s">
        <v>544</v>
      </c>
      <c r="C20" s="290" t="s">
        <v>231</v>
      </c>
      <c r="D20" s="289">
        <v>20</v>
      </c>
      <c r="E20" s="288" t="s">
        <v>520</v>
      </c>
      <c r="F20" s="287" t="s">
        <v>521</v>
      </c>
      <c r="G20" s="287" t="s">
        <v>522</v>
      </c>
      <c r="H20" s="287" t="s">
        <v>517</v>
      </c>
      <c r="I20" s="286"/>
      <c r="J20" s="285"/>
      <c r="K20" s="284"/>
      <c r="L20" s="283"/>
    </row>
    <row r="21" spans="1:12">
      <c r="A21" s="292">
        <v>13</v>
      </c>
      <c r="B21" s="291" t="s">
        <v>544</v>
      </c>
      <c r="C21" s="290" t="s">
        <v>231</v>
      </c>
      <c r="D21" s="289">
        <v>20</v>
      </c>
      <c r="E21" s="288" t="s">
        <v>526</v>
      </c>
      <c r="F21" s="287" t="s">
        <v>527</v>
      </c>
      <c r="G21" s="287" t="s">
        <v>534</v>
      </c>
      <c r="H21" s="287" t="s">
        <v>517</v>
      </c>
      <c r="I21" s="286"/>
      <c r="J21" s="285"/>
      <c r="K21" s="284"/>
      <c r="L21" s="283"/>
    </row>
    <row r="22" spans="1:12">
      <c r="A22" s="292">
        <v>14</v>
      </c>
      <c r="B22" s="291" t="s">
        <v>545</v>
      </c>
      <c r="C22" s="290" t="s">
        <v>231</v>
      </c>
      <c r="D22" s="289">
        <v>8</v>
      </c>
      <c r="E22" s="288" t="s">
        <v>532</v>
      </c>
      <c r="F22" s="287" t="s">
        <v>533</v>
      </c>
      <c r="G22" s="287" t="s">
        <v>535</v>
      </c>
      <c r="H22" s="287" t="s">
        <v>517</v>
      </c>
      <c r="I22" s="286"/>
      <c r="J22" s="285"/>
      <c r="K22" s="284"/>
      <c r="L22" s="283"/>
    </row>
    <row r="23" spans="1:12">
      <c r="A23" s="292">
        <v>15</v>
      </c>
      <c r="B23" s="291" t="s">
        <v>546</v>
      </c>
      <c r="C23" s="290" t="s">
        <v>231</v>
      </c>
      <c r="D23" s="289">
        <v>20</v>
      </c>
      <c r="E23" s="288" t="s">
        <v>526</v>
      </c>
      <c r="F23" s="287" t="s">
        <v>527</v>
      </c>
      <c r="G23" s="287" t="s">
        <v>534</v>
      </c>
      <c r="H23" s="287" t="s">
        <v>517</v>
      </c>
      <c r="I23" s="286"/>
      <c r="J23" s="285"/>
      <c r="K23" s="284"/>
      <c r="L23" s="283"/>
    </row>
    <row r="24" spans="1:12">
      <c r="A24" s="292">
        <v>16</v>
      </c>
      <c r="B24" s="291" t="s">
        <v>547</v>
      </c>
      <c r="C24" s="290" t="s">
        <v>231</v>
      </c>
      <c r="D24" s="289">
        <v>10</v>
      </c>
      <c r="E24" s="288" t="s">
        <v>523</v>
      </c>
      <c r="F24" s="376" t="s">
        <v>524</v>
      </c>
      <c r="G24" s="287" t="s">
        <v>525</v>
      </c>
      <c r="H24" s="287" t="s">
        <v>517</v>
      </c>
      <c r="I24" s="286"/>
      <c r="J24" s="285"/>
      <c r="K24" s="284"/>
      <c r="L24" s="283"/>
    </row>
    <row r="25" spans="1:12" ht="25.5">
      <c r="A25" s="292">
        <v>17</v>
      </c>
      <c r="B25" s="291" t="s">
        <v>547</v>
      </c>
      <c r="C25" s="290" t="s">
        <v>513</v>
      </c>
      <c r="D25" s="299">
        <v>50</v>
      </c>
      <c r="E25" s="298" t="s">
        <v>514</v>
      </c>
      <c r="F25" s="287" t="s">
        <v>515</v>
      </c>
      <c r="G25" s="297" t="s">
        <v>516</v>
      </c>
      <c r="H25" s="297" t="s">
        <v>517</v>
      </c>
      <c r="I25" s="286"/>
      <c r="J25" s="285"/>
      <c r="K25" s="284"/>
      <c r="L25" s="283"/>
    </row>
    <row r="26" spans="1:12">
      <c r="A26" s="292">
        <v>18</v>
      </c>
      <c r="B26" s="291" t="s">
        <v>548</v>
      </c>
      <c r="C26" s="290" t="s">
        <v>231</v>
      </c>
      <c r="D26" s="289">
        <v>20</v>
      </c>
      <c r="E26" s="288" t="s">
        <v>520</v>
      </c>
      <c r="F26" s="287" t="s">
        <v>521</v>
      </c>
      <c r="G26" s="287" t="s">
        <v>522</v>
      </c>
      <c r="H26" s="287" t="s">
        <v>517</v>
      </c>
      <c r="I26" s="286"/>
      <c r="J26" s="285"/>
      <c r="K26" s="284"/>
      <c r="L26" s="283"/>
    </row>
    <row r="27" spans="1:12">
      <c r="A27" s="292">
        <v>19</v>
      </c>
      <c r="B27" s="291" t="s">
        <v>549</v>
      </c>
      <c r="C27" s="290" t="s">
        <v>231</v>
      </c>
      <c r="D27" s="289">
        <v>8</v>
      </c>
      <c r="E27" s="288" t="s">
        <v>532</v>
      </c>
      <c r="F27" s="287" t="s">
        <v>533</v>
      </c>
      <c r="G27" s="287" t="s">
        <v>535</v>
      </c>
      <c r="H27" s="287" t="s">
        <v>517</v>
      </c>
      <c r="I27" s="286"/>
      <c r="J27" s="285"/>
      <c r="K27" s="284"/>
      <c r="L27" s="283"/>
    </row>
    <row r="28" spans="1:12" ht="15.75" thickBot="1">
      <c r="A28" s="292">
        <v>20</v>
      </c>
      <c r="B28" s="291" t="s">
        <v>564</v>
      </c>
      <c r="C28" s="290" t="s">
        <v>231</v>
      </c>
      <c r="D28" s="289">
        <v>10</v>
      </c>
      <c r="E28" s="288" t="s">
        <v>523</v>
      </c>
      <c r="F28" s="376" t="s">
        <v>524</v>
      </c>
      <c r="G28" s="287" t="s">
        <v>525</v>
      </c>
      <c r="H28" s="287" t="s">
        <v>517</v>
      </c>
      <c r="I28" s="281"/>
      <c r="J28" s="280"/>
      <c r="K28" s="279"/>
      <c r="L28" s="278"/>
    </row>
    <row r="29" spans="1:12" ht="25.5">
      <c r="A29" s="300">
        <v>21</v>
      </c>
      <c r="B29" s="291" t="s">
        <v>564</v>
      </c>
      <c r="C29" s="290" t="s">
        <v>513</v>
      </c>
      <c r="D29" s="299">
        <v>40</v>
      </c>
      <c r="E29" s="298" t="s">
        <v>514</v>
      </c>
      <c r="F29" s="287" t="s">
        <v>515</v>
      </c>
      <c r="G29" s="297" t="s">
        <v>516</v>
      </c>
      <c r="H29" s="297" t="s">
        <v>517</v>
      </c>
      <c r="I29" s="296"/>
      <c r="J29" s="295"/>
      <c r="K29" s="294"/>
      <c r="L29" s="293"/>
    </row>
    <row r="30" spans="1:12">
      <c r="A30" s="292">
        <v>22</v>
      </c>
      <c r="B30" s="291" t="s">
        <v>564</v>
      </c>
      <c r="C30" s="290" t="s">
        <v>231</v>
      </c>
      <c r="D30" s="289">
        <v>20</v>
      </c>
      <c r="E30" s="288" t="s">
        <v>520</v>
      </c>
      <c r="F30" s="287" t="s">
        <v>521</v>
      </c>
      <c r="G30" s="287" t="s">
        <v>522</v>
      </c>
      <c r="H30" s="287" t="s">
        <v>517</v>
      </c>
      <c r="I30" s="286"/>
      <c r="J30" s="285"/>
      <c r="K30" s="284"/>
      <c r="L30" s="283"/>
    </row>
    <row r="31" spans="1:12">
      <c r="A31" s="292">
        <v>23</v>
      </c>
      <c r="B31" s="291" t="s">
        <v>565</v>
      </c>
      <c r="C31" s="290" t="s">
        <v>231</v>
      </c>
      <c r="D31" s="289">
        <v>40</v>
      </c>
      <c r="E31" s="288" t="s">
        <v>526</v>
      </c>
      <c r="F31" s="287" t="s">
        <v>527</v>
      </c>
      <c r="G31" s="287" t="s">
        <v>534</v>
      </c>
      <c r="H31" s="287" t="s">
        <v>517</v>
      </c>
      <c r="I31" s="286"/>
      <c r="J31" s="285"/>
      <c r="K31" s="284"/>
      <c r="L31" s="283"/>
    </row>
    <row r="32" spans="1:12">
      <c r="A32" s="292">
        <v>24</v>
      </c>
      <c r="B32" s="291" t="s">
        <v>566</v>
      </c>
      <c r="C32" s="290" t="s">
        <v>231</v>
      </c>
      <c r="D32" s="289">
        <v>10</v>
      </c>
      <c r="E32" s="288" t="s">
        <v>523</v>
      </c>
      <c r="F32" s="376" t="s">
        <v>524</v>
      </c>
      <c r="G32" s="287" t="s">
        <v>525</v>
      </c>
      <c r="H32" s="287" t="s">
        <v>517</v>
      </c>
      <c r="I32" s="286"/>
      <c r="J32" s="285"/>
      <c r="K32" s="284"/>
      <c r="L32" s="283"/>
    </row>
    <row r="33" spans="1:12">
      <c r="A33" s="292">
        <v>25</v>
      </c>
      <c r="B33" s="291" t="s">
        <v>566</v>
      </c>
      <c r="C33" s="290" t="s">
        <v>231</v>
      </c>
      <c r="D33" s="289">
        <v>8</v>
      </c>
      <c r="E33" s="288" t="s">
        <v>532</v>
      </c>
      <c r="F33" s="287" t="s">
        <v>533</v>
      </c>
      <c r="G33" s="287" t="s">
        <v>535</v>
      </c>
      <c r="H33" s="287" t="s">
        <v>517</v>
      </c>
      <c r="I33" s="286"/>
      <c r="J33" s="285"/>
      <c r="K33" s="284"/>
      <c r="L33" s="283"/>
    </row>
    <row r="34" spans="1:12" ht="25.5">
      <c r="A34" s="292">
        <v>26</v>
      </c>
      <c r="B34" s="291" t="s">
        <v>567</v>
      </c>
      <c r="C34" s="290" t="s">
        <v>513</v>
      </c>
      <c r="D34" s="299">
        <v>40</v>
      </c>
      <c r="E34" s="298" t="s">
        <v>514</v>
      </c>
      <c r="F34" s="287" t="s">
        <v>515</v>
      </c>
      <c r="G34" s="297" t="s">
        <v>516</v>
      </c>
      <c r="H34" s="297" t="s">
        <v>517</v>
      </c>
      <c r="I34" s="286"/>
      <c r="J34" s="285"/>
      <c r="K34" s="284"/>
      <c r="L34" s="283"/>
    </row>
    <row r="35" spans="1:12" ht="25.5">
      <c r="A35" s="292">
        <v>27</v>
      </c>
      <c r="B35" s="291" t="s">
        <v>568</v>
      </c>
      <c r="C35" s="290" t="s">
        <v>513</v>
      </c>
      <c r="D35" s="299">
        <v>9</v>
      </c>
      <c r="E35" s="298" t="s">
        <v>514</v>
      </c>
      <c r="F35" s="287" t="s">
        <v>515</v>
      </c>
      <c r="G35" s="297" t="s">
        <v>516</v>
      </c>
      <c r="H35" s="297" t="s">
        <v>517</v>
      </c>
      <c r="I35" s="286"/>
      <c r="J35" s="285"/>
      <c r="K35" s="284"/>
      <c r="L35" s="283"/>
    </row>
    <row r="36" spans="1:12">
      <c r="A36" s="292">
        <v>28</v>
      </c>
      <c r="B36" s="291" t="s">
        <v>568</v>
      </c>
      <c r="C36" s="290" t="s">
        <v>231</v>
      </c>
      <c r="D36" s="289">
        <v>12</v>
      </c>
      <c r="E36" s="288" t="s">
        <v>569</v>
      </c>
      <c r="F36" s="287" t="s">
        <v>570</v>
      </c>
      <c r="G36" s="287" t="s">
        <v>571</v>
      </c>
      <c r="H36" s="287" t="s">
        <v>517</v>
      </c>
      <c r="I36" s="286"/>
      <c r="J36" s="285"/>
      <c r="K36" s="284"/>
      <c r="L36" s="283"/>
    </row>
    <row r="37" spans="1:12">
      <c r="A37" s="292">
        <v>29</v>
      </c>
      <c r="B37" s="291" t="s">
        <v>572</v>
      </c>
      <c r="C37" s="290" t="s">
        <v>231</v>
      </c>
      <c r="D37" s="289">
        <v>8</v>
      </c>
      <c r="E37" s="288" t="s">
        <v>532</v>
      </c>
      <c r="F37" s="287" t="s">
        <v>533</v>
      </c>
      <c r="G37" s="287" t="s">
        <v>535</v>
      </c>
      <c r="H37" s="287" t="s">
        <v>517</v>
      </c>
      <c r="I37" s="286"/>
      <c r="J37" s="285"/>
      <c r="K37" s="284"/>
      <c r="L37" s="283"/>
    </row>
    <row r="38" spans="1:12" ht="25.5">
      <c r="A38" s="292">
        <v>30</v>
      </c>
      <c r="B38" s="291" t="s">
        <v>573</v>
      </c>
      <c r="C38" s="290" t="s">
        <v>513</v>
      </c>
      <c r="D38" s="299">
        <v>40</v>
      </c>
      <c r="E38" s="298" t="s">
        <v>514</v>
      </c>
      <c r="F38" s="287" t="s">
        <v>515</v>
      </c>
      <c r="G38" s="297" t="s">
        <v>516</v>
      </c>
      <c r="H38" s="297" t="s">
        <v>517</v>
      </c>
      <c r="I38" s="286"/>
      <c r="J38" s="285"/>
      <c r="K38" s="284"/>
      <c r="L38" s="283"/>
    </row>
    <row r="39" spans="1:12">
      <c r="A39" s="300">
        <v>31</v>
      </c>
      <c r="B39" s="291" t="s">
        <v>573</v>
      </c>
      <c r="C39" s="290" t="s">
        <v>231</v>
      </c>
      <c r="D39" s="289">
        <v>20</v>
      </c>
      <c r="E39" s="288" t="s">
        <v>526</v>
      </c>
      <c r="F39" s="287" t="s">
        <v>527</v>
      </c>
      <c r="G39" s="287" t="s">
        <v>534</v>
      </c>
      <c r="H39" s="287" t="s">
        <v>517</v>
      </c>
      <c r="I39" s="296"/>
      <c r="J39" s="295"/>
      <c r="K39" s="294"/>
      <c r="L39" s="293"/>
    </row>
    <row r="40" spans="1:12">
      <c r="A40" s="292">
        <v>32</v>
      </c>
      <c r="B40" s="291" t="s">
        <v>574</v>
      </c>
      <c r="C40" s="290" t="s">
        <v>231</v>
      </c>
      <c r="D40" s="289">
        <v>10</v>
      </c>
      <c r="E40" s="288" t="s">
        <v>523</v>
      </c>
      <c r="F40" s="376" t="s">
        <v>524</v>
      </c>
      <c r="G40" s="287" t="s">
        <v>525</v>
      </c>
      <c r="H40" s="287" t="s">
        <v>517</v>
      </c>
      <c r="I40" s="286"/>
      <c r="J40" s="285"/>
      <c r="K40" s="284"/>
      <c r="L40" s="283"/>
    </row>
    <row r="41" spans="1:12">
      <c r="A41" s="292">
        <v>33</v>
      </c>
      <c r="B41" s="291" t="s">
        <v>575</v>
      </c>
      <c r="C41" s="290" t="s">
        <v>231</v>
      </c>
      <c r="D41" s="289">
        <v>40</v>
      </c>
      <c r="E41" s="288" t="s">
        <v>520</v>
      </c>
      <c r="F41" s="287" t="s">
        <v>521</v>
      </c>
      <c r="G41" s="287" t="s">
        <v>522</v>
      </c>
      <c r="H41" s="287" t="s">
        <v>517</v>
      </c>
      <c r="I41" s="286"/>
      <c r="J41" s="285"/>
      <c r="K41" s="284"/>
      <c r="L41" s="283"/>
    </row>
    <row r="42" spans="1:12">
      <c r="A42" s="300">
        <v>34</v>
      </c>
      <c r="B42" s="291" t="s">
        <v>576</v>
      </c>
      <c r="C42" s="290" t="s">
        <v>231</v>
      </c>
      <c r="D42" s="289">
        <v>20</v>
      </c>
      <c r="E42" s="288" t="s">
        <v>526</v>
      </c>
      <c r="F42" s="287" t="s">
        <v>527</v>
      </c>
      <c r="G42" s="287" t="s">
        <v>534</v>
      </c>
      <c r="H42" s="287" t="s">
        <v>517</v>
      </c>
      <c r="I42" s="296"/>
      <c r="J42" s="295"/>
      <c r="K42" s="294"/>
      <c r="L42" s="293"/>
    </row>
    <row r="43" spans="1:12">
      <c r="A43" s="292">
        <v>35</v>
      </c>
      <c r="B43" s="291" t="s">
        <v>576</v>
      </c>
      <c r="C43" s="290" t="s">
        <v>231</v>
      </c>
      <c r="D43" s="289">
        <v>10</v>
      </c>
      <c r="E43" s="288" t="s">
        <v>523</v>
      </c>
      <c r="F43" s="376" t="s">
        <v>524</v>
      </c>
      <c r="G43" s="287" t="s">
        <v>525</v>
      </c>
      <c r="H43" s="287" t="s">
        <v>517</v>
      </c>
      <c r="I43" s="286"/>
      <c r="J43" s="285"/>
      <c r="K43" s="284"/>
      <c r="L43" s="283"/>
    </row>
    <row r="44" spans="1:12">
      <c r="A44" s="292">
        <v>36</v>
      </c>
      <c r="B44" s="291" t="s">
        <v>576</v>
      </c>
      <c r="C44" s="290" t="s">
        <v>231</v>
      </c>
      <c r="D44" s="289">
        <v>8</v>
      </c>
      <c r="E44" s="288" t="s">
        <v>532</v>
      </c>
      <c r="F44" s="287" t="s">
        <v>533</v>
      </c>
      <c r="G44" s="287" t="s">
        <v>535</v>
      </c>
      <c r="H44" s="287" t="s">
        <v>517</v>
      </c>
      <c r="I44" s="286"/>
      <c r="J44" s="285"/>
      <c r="K44" s="284"/>
      <c r="L44" s="283"/>
    </row>
    <row r="45" spans="1:12">
      <c r="A45" s="292">
        <v>37</v>
      </c>
      <c r="B45" s="291" t="s">
        <v>576</v>
      </c>
      <c r="C45" s="290" t="s">
        <v>231</v>
      </c>
      <c r="D45" s="289">
        <v>20</v>
      </c>
      <c r="E45" s="288" t="s">
        <v>520</v>
      </c>
      <c r="F45" s="287" t="s">
        <v>521</v>
      </c>
      <c r="G45" s="287" t="s">
        <v>522</v>
      </c>
      <c r="H45" s="287" t="s">
        <v>517</v>
      </c>
      <c r="I45" s="286"/>
      <c r="J45" s="285"/>
      <c r="K45" s="284"/>
      <c r="L45" s="283"/>
    </row>
    <row r="46" spans="1:12" ht="25.5">
      <c r="A46" s="292">
        <v>38</v>
      </c>
      <c r="B46" s="291" t="s">
        <v>577</v>
      </c>
      <c r="C46" s="290" t="s">
        <v>513</v>
      </c>
      <c r="D46" s="299">
        <v>30</v>
      </c>
      <c r="E46" s="298" t="s">
        <v>514</v>
      </c>
      <c r="F46" s="287" t="s">
        <v>515</v>
      </c>
      <c r="G46" s="297" t="s">
        <v>516</v>
      </c>
      <c r="H46" s="297" t="s">
        <v>517</v>
      </c>
      <c r="I46" s="286"/>
      <c r="J46" s="285"/>
      <c r="K46" s="284"/>
      <c r="L46" s="283"/>
    </row>
    <row r="47" spans="1:12">
      <c r="A47" s="292">
        <v>39</v>
      </c>
      <c r="B47" s="291" t="s">
        <v>578</v>
      </c>
      <c r="C47" s="290" t="s">
        <v>231</v>
      </c>
      <c r="D47" s="289">
        <v>20</v>
      </c>
      <c r="E47" s="288" t="s">
        <v>520</v>
      </c>
      <c r="F47" s="287" t="s">
        <v>521</v>
      </c>
      <c r="G47" s="287" t="s">
        <v>522</v>
      </c>
      <c r="H47" s="287" t="s">
        <v>517</v>
      </c>
      <c r="I47" s="286"/>
      <c r="J47" s="285"/>
      <c r="K47" s="284"/>
      <c r="L47" s="283"/>
    </row>
    <row r="48" spans="1:12">
      <c r="A48" s="292">
        <v>40</v>
      </c>
      <c r="B48" s="291" t="s">
        <v>579</v>
      </c>
      <c r="C48" s="290" t="s">
        <v>231</v>
      </c>
      <c r="D48" s="289">
        <v>8</v>
      </c>
      <c r="E48" s="288" t="s">
        <v>532</v>
      </c>
      <c r="F48" s="287" t="s">
        <v>533</v>
      </c>
      <c r="G48" s="287" t="s">
        <v>535</v>
      </c>
      <c r="H48" s="287" t="s">
        <v>517</v>
      </c>
      <c r="I48" s="286"/>
      <c r="J48" s="285"/>
      <c r="K48" s="284"/>
      <c r="L48" s="283"/>
    </row>
    <row r="49" spans="1:12" ht="25.5">
      <c r="A49" s="292">
        <v>41</v>
      </c>
      <c r="B49" s="291" t="s">
        <v>579</v>
      </c>
      <c r="C49" s="290" t="s">
        <v>513</v>
      </c>
      <c r="D49" s="299">
        <v>40</v>
      </c>
      <c r="E49" s="298" t="s">
        <v>514</v>
      </c>
      <c r="F49" s="287" t="s">
        <v>515</v>
      </c>
      <c r="G49" s="297" t="s">
        <v>516</v>
      </c>
      <c r="H49" s="297" t="s">
        <v>517</v>
      </c>
      <c r="I49" s="286"/>
      <c r="J49" s="285"/>
      <c r="K49" s="284"/>
      <c r="L49" s="283"/>
    </row>
    <row r="50" spans="1:12">
      <c r="A50" s="292">
        <v>42</v>
      </c>
      <c r="B50" s="291" t="s">
        <v>580</v>
      </c>
      <c r="C50" s="290" t="s">
        <v>231</v>
      </c>
      <c r="D50" s="289">
        <v>20</v>
      </c>
      <c r="E50" s="288" t="s">
        <v>526</v>
      </c>
      <c r="F50" s="287" t="s">
        <v>527</v>
      </c>
      <c r="G50" s="287" t="s">
        <v>534</v>
      </c>
      <c r="H50" s="287" t="s">
        <v>517</v>
      </c>
      <c r="I50" s="286"/>
      <c r="J50" s="285"/>
      <c r="K50" s="284"/>
      <c r="L50" s="283"/>
    </row>
    <row r="51" spans="1:12">
      <c r="A51" s="300">
        <v>43</v>
      </c>
      <c r="B51" s="291" t="s">
        <v>580</v>
      </c>
      <c r="C51" s="290" t="s">
        <v>231</v>
      </c>
      <c r="D51" s="289">
        <v>10</v>
      </c>
      <c r="E51" s="288" t="s">
        <v>523</v>
      </c>
      <c r="F51" s="376" t="s">
        <v>524</v>
      </c>
      <c r="G51" s="287" t="s">
        <v>525</v>
      </c>
      <c r="H51" s="287" t="s">
        <v>517</v>
      </c>
      <c r="I51" s="296"/>
      <c r="J51" s="295"/>
      <c r="K51" s="294"/>
      <c r="L51" s="293"/>
    </row>
    <row r="52" spans="1:12" ht="25.5">
      <c r="A52" s="292">
        <v>44</v>
      </c>
      <c r="B52" s="291" t="s">
        <v>580</v>
      </c>
      <c r="C52" s="290" t="s">
        <v>513</v>
      </c>
      <c r="D52" s="289">
        <v>10</v>
      </c>
      <c r="E52" s="288" t="s">
        <v>581</v>
      </c>
      <c r="F52" s="287" t="s">
        <v>582</v>
      </c>
      <c r="G52" s="287" t="s">
        <v>583</v>
      </c>
      <c r="H52" s="287" t="s">
        <v>517</v>
      </c>
      <c r="I52" s="286"/>
      <c r="J52" s="285"/>
      <c r="K52" s="284"/>
      <c r="L52" s="283"/>
    </row>
    <row r="53" spans="1:12" s="276" customFormat="1">
      <c r="A53" s="292">
        <v>45</v>
      </c>
      <c r="B53" s="291" t="s">
        <v>584</v>
      </c>
      <c r="C53" s="290" t="s">
        <v>231</v>
      </c>
      <c r="D53" s="289">
        <v>8</v>
      </c>
      <c r="E53" s="288" t="s">
        <v>532</v>
      </c>
      <c r="F53" s="287" t="s">
        <v>533</v>
      </c>
      <c r="G53" s="287" t="s">
        <v>535</v>
      </c>
      <c r="H53" s="287" t="s">
        <v>517</v>
      </c>
      <c r="I53" s="286"/>
      <c r="J53" s="285"/>
      <c r="K53" s="284"/>
      <c r="L53" s="283"/>
    </row>
    <row r="54" spans="1:12" s="277" customFormat="1" ht="12.75">
      <c r="A54" s="292">
        <v>46</v>
      </c>
      <c r="B54" s="291" t="s">
        <v>584</v>
      </c>
      <c r="C54" s="290" t="s">
        <v>231</v>
      </c>
      <c r="D54" s="289">
        <v>20</v>
      </c>
      <c r="E54" s="288" t="s">
        <v>520</v>
      </c>
      <c r="F54" s="287" t="s">
        <v>521</v>
      </c>
      <c r="G54" s="287" t="s">
        <v>522</v>
      </c>
      <c r="H54" s="287" t="s">
        <v>517</v>
      </c>
      <c r="I54" s="286"/>
      <c r="J54" s="285"/>
      <c r="K54" s="284"/>
      <c r="L54" s="283"/>
    </row>
    <row r="55" spans="1:12" s="277" customFormat="1" ht="12.75">
      <c r="A55" s="292">
        <v>47</v>
      </c>
      <c r="B55" s="291" t="s">
        <v>585</v>
      </c>
      <c r="C55" s="290" t="s">
        <v>231</v>
      </c>
      <c r="D55" s="289">
        <v>20</v>
      </c>
      <c r="E55" s="288" t="s">
        <v>526</v>
      </c>
      <c r="F55" s="287" t="s">
        <v>527</v>
      </c>
      <c r="G55" s="287" t="s">
        <v>534</v>
      </c>
      <c r="H55" s="287" t="s">
        <v>517</v>
      </c>
      <c r="I55" s="286"/>
      <c r="J55" s="285"/>
      <c r="K55" s="284"/>
      <c r="L55" s="283"/>
    </row>
    <row r="56" spans="1:12" s="276" customFormat="1" ht="25.5">
      <c r="A56" s="292">
        <v>48</v>
      </c>
      <c r="B56" s="291" t="s">
        <v>585</v>
      </c>
      <c r="C56" s="290" t="s">
        <v>513</v>
      </c>
      <c r="D56" s="299">
        <v>40</v>
      </c>
      <c r="E56" s="298" t="s">
        <v>514</v>
      </c>
      <c r="F56" s="287" t="s">
        <v>515</v>
      </c>
      <c r="G56" s="297" t="s">
        <v>516</v>
      </c>
      <c r="H56" s="297" t="s">
        <v>517</v>
      </c>
      <c r="I56" s="286"/>
      <c r="J56" s="285"/>
      <c r="K56" s="284"/>
      <c r="L56" s="283"/>
    </row>
    <row r="57" spans="1:12" s="276" customFormat="1">
      <c r="A57" s="292">
        <v>49</v>
      </c>
      <c r="B57" s="291" t="s">
        <v>586</v>
      </c>
      <c r="C57" s="290" t="s">
        <v>231</v>
      </c>
      <c r="D57" s="289">
        <v>10</v>
      </c>
      <c r="E57" s="288" t="s">
        <v>523</v>
      </c>
      <c r="F57" s="376" t="s">
        <v>524</v>
      </c>
      <c r="G57" s="287" t="s">
        <v>525</v>
      </c>
      <c r="H57" s="287" t="s">
        <v>517</v>
      </c>
      <c r="I57" s="286"/>
      <c r="J57" s="285"/>
      <c r="K57" s="284"/>
      <c r="L57" s="283"/>
    </row>
    <row r="58" spans="1:12" s="276" customFormat="1">
      <c r="A58" s="292">
        <v>50</v>
      </c>
      <c r="B58" s="291" t="s">
        <v>587</v>
      </c>
      <c r="C58" s="290" t="s">
        <v>231</v>
      </c>
      <c r="D58" s="289">
        <v>20</v>
      </c>
      <c r="E58" s="288" t="s">
        <v>520</v>
      </c>
      <c r="F58" s="287" t="s">
        <v>521</v>
      </c>
      <c r="G58" s="287" t="s">
        <v>522</v>
      </c>
      <c r="H58" s="287" t="s">
        <v>517</v>
      </c>
      <c r="I58" s="286"/>
      <c r="J58" s="285"/>
      <c r="K58" s="284"/>
      <c r="L58" s="283"/>
    </row>
    <row r="59" spans="1:12" s="276" customFormat="1">
      <c r="A59" s="292">
        <v>51</v>
      </c>
      <c r="B59" s="291" t="s">
        <v>588</v>
      </c>
      <c r="C59" s="290" t="s">
        <v>231</v>
      </c>
      <c r="D59" s="289">
        <v>20</v>
      </c>
      <c r="E59" s="288" t="s">
        <v>526</v>
      </c>
      <c r="F59" s="287" t="s">
        <v>527</v>
      </c>
      <c r="G59" s="287" t="s">
        <v>534</v>
      </c>
      <c r="H59" s="287" t="s">
        <v>517</v>
      </c>
      <c r="I59" s="286"/>
      <c r="J59" s="285"/>
      <c r="K59" s="284"/>
      <c r="L59" s="283"/>
    </row>
    <row r="60" spans="1:12" s="276" customFormat="1">
      <c r="A60" s="292">
        <v>52</v>
      </c>
      <c r="B60" s="291" t="s">
        <v>588</v>
      </c>
      <c r="C60" s="290" t="s">
        <v>231</v>
      </c>
      <c r="D60" s="289">
        <v>8</v>
      </c>
      <c r="E60" s="288" t="s">
        <v>532</v>
      </c>
      <c r="F60" s="287" t="s">
        <v>533</v>
      </c>
      <c r="G60" s="287" t="s">
        <v>535</v>
      </c>
      <c r="H60" s="287" t="s">
        <v>517</v>
      </c>
      <c r="I60" s="286"/>
      <c r="J60" s="285"/>
      <c r="K60" s="284"/>
      <c r="L60" s="283"/>
    </row>
    <row r="61" spans="1:12" s="276" customFormat="1">
      <c r="A61" s="292">
        <v>53</v>
      </c>
      <c r="B61" s="291" t="s">
        <v>589</v>
      </c>
      <c r="C61" s="290" t="s">
        <v>231</v>
      </c>
      <c r="D61" s="289">
        <v>10</v>
      </c>
      <c r="E61" s="288" t="s">
        <v>523</v>
      </c>
      <c r="F61" s="376" t="s">
        <v>524</v>
      </c>
      <c r="G61" s="287" t="s">
        <v>525</v>
      </c>
      <c r="H61" s="287" t="s">
        <v>517</v>
      </c>
      <c r="I61" s="286"/>
      <c r="J61" s="285"/>
      <c r="K61" s="284"/>
      <c r="L61" s="283"/>
    </row>
    <row r="62" spans="1:12" ht="25.5">
      <c r="A62" s="292">
        <v>54</v>
      </c>
      <c r="B62" s="291" t="s">
        <v>590</v>
      </c>
      <c r="C62" s="290" t="s">
        <v>513</v>
      </c>
      <c r="D62" s="299">
        <v>40</v>
      </c>
      <c r="E62" s="298" t="s">
        <v>514</v>
      </c>
      <c r="F62" s="287" t="s">
        <v>515</v>
      </c>
      <c r="G62" s="297" t="s">
        <v>516</v>
      </c>
      <c r="H62" s="297" t="s">
        <v>517</v>
      </c>
      <c r="I62" s="286"/>
      <c r="J62" s="285"/>
      <c r="K62" s="284"/>
      <c r="L62" s="283"/>
    </row>
    <row r="63" spans="1:12" s="270" customFormat="1">
      <c r="A63" s="292">
        <v>55</v>
      </c>
      <c r="B63" s="291" t="s">
        <v>590</v>
      </c>
      <c r="C63" s="290" t="s">
        <v>231</v>
      </c>
      <c r="D63" s="289">
        <v>50</v>
      </c>
      <c r="E63" s="288" t="s">
        <v>591</v>
      </c>
      <c r="F63" s="287" t="s">
        <v>592</v>
      </c>
      <c r="G63" s="287" t="s">
        <v>593</v>
      </c>
      <c r="H63" s="287" t="s">
        <v>517</v>
      </c>
      <c r="I63" s="286"/>
      <c r="J63" s="285"/>
      <c r="K63" s="284"/>
      <c r="L63" s="283"/>
    </row>
    <row r="64" spans="1:12" s="270" customFormat="1">
      <c r="A64" s="292">
        <v>56</v>
      </c>
      <c r="B64" s="291" t="s">
        <v>594</v>
      </c>
      <c r="C64" s="290" t="s">
        <v>231</v>
      </c>
      <c r="D64" s="289">
        <v>20</v>
      </c>
      <c r="E64" s="288" t="s">
        <v>526</v>
      </c>
      <c r="F64" s="287" t="s">
        <v>527</v>
      </c>
      <c r="G64" s="287" t="s">
        <v>534</v>
      </c>
      <c r="H64" s="287" t="s">
        <v>517</v>
      </c>
      <c r="I64" s="286"/>
      <c r="J64" s="285"/>
      <c r="K64" s="284"/>
      <c r="L64" s="283"/>
    </row>
    <row r="65" spans="1:12" s="270" customFormat="1" ht="15" customHeight="1">
      <c r="A65" s="292">
        <v>57</v>
      </c>
      <c r="B65" s="291" t="s">
        <v>595</v>
      </c>
      <c r="C65" s="290" t="s">
        <v>231</v>
      </c>
      <c r="D65" s="289">
        <v>8</v>
      </c>
      <c r="E65" s="288" t="s">
        <v>532</v>
      </c>
      <c r="F65" s="287" t="s">
        <v>533</v>
      </c>
      <c r="G65" s="287" t="s">
        <v>535</v>
      </c>
      <c r="H65" s="287" t="s">
        <v>517</v>
      </c>
      <c r="I65" s="286"/>
      <c r="J65" s="285"/>
      <c r="K65" s="284"/>
      <c r="L65" s="283"/>
    </row>
    <row r="66" spans="1:12" s="270" customFormat="1">
      <c r="A66" s="292">
        <v>58</v>
      </c>
      <c r="B66" s="291" t="s">
        <v>595</v>
      </c>
      <c r="C66" s="290" t="s">
        <v>231</v>
      </c>
      <c r="D66" s="289">
        <v>10</v>
      </c>
      <c r="E66" s="288" t="s">
        <v>523</v>
      </c>
      <c r="F66" s="376" t="s">
        <v>524</v>
      </c>
      <c r="G66" s="287" t="s">
        <v>525</v>
      </c>
      <c r="H66" s="287" t="s">
        <v>517</v>
      </c>
      <c r="I66" s="286"/>
      <c r="J66" s="285"/>
      <c r="K66" s="284"/>
      <c r="L66" s="283"/>
    </row>
    <row r="67" spans="1:12" s="267" customFormat="1" ht="25.5">
      <c r="A67" s="292">
        <v>59</v>
      </c>
      <c r="B67" s="291" t="s">
        <v>595</v>
      </c>
      <c r="C67" s="290" t="s">
        <v>513</v>
      </c>
      <c r="D67" s="299">
        <v>40</v>
      </c>
      <c r="E67" s="298" t="s">
        <v>514</v>
      </c>
      <c r="F67" s="287" t="s">
        <v>515</v>
      </c>
      <c r="G67" s="297" t="s">
        <v>516</v>
      </c>
      <c r="H67" s="297" t="s">
        <v>517</v>
      </c>
      <c r="I67" s="286"/>
      <c r="J67" s="285"/>
      <c r="K67" s="284"/>
      <c r="L67" s="283"/>
    </row>
    <row r="68" spans="1:12" s="267" customFormat="1">
      <c r="A68" s="292">
        <v>60</v>
      </c>
      <c r="B68" s="291" t="s">
        <v>596</v>
      </c>
      <c r="C68" s="290" t="s">
        <v>231</v>
      </c>
      <c r="D68" s="289">
        <v>40</v>
      </c>
      <c r="E68" s="288" t="s">
        <v>520</v>
      </c>
      <c r="F68" s="287" t="s">
        <v>521</v>
      </c>
      <c r="G68" s="287" t="s">
        <v>522</v>
      </c>
      <c r="H68" s="287" t="s">
        <v>517</v>
      </c>
      <c r="I68" s="286"/>
      <c r="J68" s="285"/>
      <c r="K68" s="284"/>
      <c r="L68" s="283"/>
    </row>
    <row r="69" spans="1:12" s="267" customFormat="1">
      <c r="A69" s="292">
        <v>61</v>
      </c>
      <c r="B69" s="291" t="s">
        <v>597</v>
      </c>
      <c r="C69" s="290" t="s">
        <v>231</v>
      </c>
      <c r="D69" s="289">
        <v>8</v>
      </c>
      <c r="E69" s="288" t="s">
        <v>532</v>
      </c>
      <c r="F69" s="287" t="s">
        <v>533</v>
      </c>
      <c r="G69" s="287" t="s">
        <v>535</v>
      </c>
      <c r="H69" s="287" t="s">
        <v>517</v>
      </c>
      <c r="I69" s="286"/>
      <c r="J69" s="285"/>
      <c r="K69" s="284"/>
      <c r="L69" s="283"/>
    </row>
    <row r="70" spans="1:12" s="267" customFormat="1" ht="15.75" thickBot="1">
      <c r="A70" s="282">
        <v>62</v>
      </c>
      <c r="B70" s="291" t="s">
        <v>598</v>
      </c>
      <c r="C70" s="290" t="s">
        <v>231</v>
      </c>
      <c r="D70" s="289">
        <v>20</v>
      </c>
      <c r="E70" s="288" t="s">
        <v>526</v>
      </c>
      <c r="F70" s="287" t="s">
        <v>527</v>
      </c>
      <c r="G70" s="287" t="s">
        <v>534</v>
      </c>
      <c r="H70" s="287" t="s">
        <v>517</v>
      </c>
      <c r="I70" s="281"/>
      <c r="J70" s="280"/>
      <c r="K70" s="279"/>
      <c r="L70" s="278"/>
    </row>
    <row r="71" spans="1:12" s="267" customFormat="1" ht="15.75" thickBot="1">
      <c r="A71" s="282">
        <v>63</v>
      </c>
      <c r="B71" s="291" t="s">
        <v>599</v>
      </c>
      <c r="C71" s="290" t="s">
        <v>231</v>
      </c>
      <c r="D71" s="289">
        <v>10</v>
      </c>
      <c r="E71" s="288" t="s">
        <v>523</v>
      </c>
      <c r="F71" s="376" t="s">
        <v>524</v>
      </c>
      <c r="G71" s="287" t="s">
        <v>525</v>
      </c>
      <c r="H71" s="287" t="s">
        <v>517</v>
      </c>
      <c r="I71" s="281"/>
      <c r="J71" s="280"/>
      <c r="K71" s="279"/>
      <c r="L71" s="278"/>
    </row>
    <row r="72" spans="1:12" s="267" customFormat="1" ht="25.5">
      <c r="A72" s="300">
        <v>64</v>
      </c>
      <c r="B72" s="291" t="s">
        <v>600</v>
      </c>
      <c r="C72" s="290" t="s">
        <v>513</v>
      </c>
      <c r="D72" s="299">
        <v>40</v>
      </c>
      <c r="E72" s="298" t="s">
        <v>514</v>
      </c>
      <c r="F72" s="287" t="s">
        <v>515</v>
      </c>
      <c r="G72" s="297" t="s">
        <v>516</v>
      </c>
      <c r="H72" s="297" t="s">
        <v>517</v>
      </c>
      <c r="I72" s="296"/>
      <c r="J72" s="295"/>
      <c r="K72" s="294"/>
      <c r="L72" s="293"/>
    </row>
    <row r="73" spans="1:12">
      <c r="A73" s="440" t="s">
        <v>399</v>
      </c>
      <c r="B73" s="440"/>
      <c r="C73" s="440"/>
      <c r="D73" s="440"/>
      <c r="E73" s="440"/>
      <c r="F73" s="440"/>
      <c r="G73" s="440"/>
      <c r="H73" s="440"/>
      <c r="I73" s="440"/>
      <c r="J73" s="440"/>
      <c r="K73" s="440"/>
      <c r="L73" s="440"/>
    </row>
    <row r="74" spans="1:12">
      <c r="A74" s="440" t="s">
        <v>433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</row>
    <row r="75" spans="1:12">
      <c r="A75" s="440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</row>
    <row r="76" spans="1:12">
      <c r="A76" s="440" t="s">
        <v>432</v>
      </c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</row>
    <row r="77" spans="1:12">
      <c r="A77" s="440"/>
      <c r="B77" s="440"/>
      <c r="C77" s="440"/>
      <c r="D77" s="440"/>
      <c r="E77" s="440"/>
      <c r="F77" s="440"/>
      <c r="G77" s="440"/>
      <c r="H77" s="440"/>
      <c r="I77" s="440"/>
      <c r="J77" s="440"/>
      <c r="K77" s="440"/>
      <c r="L77" s="440"/>
    </row>
    <row r="78" spans="1:12">
      <c r="A78" s="440" t="s">
        <v>431</v>
      </c>
      <c r="B78" s="440"/>
      <c r="C78" s="440"/>
      <c r="D78" s="440"/>
      <c r="E78" s="440"/>
      <c r="F78" s="440"/>
      <c r="G78" s="440"/>
      <c r="H78" s="440"/>
      <c r="I78" s="440"/>
      <c r="J78" s="440"/>
      <c r="K78" s="440"/>
      <c r="L78" s="440"/>
    </row>
    <row r="79" spans="1:12">
      <c r="A79" s="268"/>
      <c r="B79" s="269"/>
      <c r="C79" s="268"/>
      <c r="D79" s="269"/>
      <c r="E79" s="268"/>
      <c r="F79" s="269"/>
      <c r="G79" s="268"/>
      <c r="H79" s="269"/>
      <c r="I79" s="268"/>
      <c r="J79" s="269"/>
      <c r="K79" s="268"/>
      <c r="L79" s="269"/>
    </row>
    <row r="80" spans="1:12">
      <c r="A80" s="268"/>
      <c r="B80" s="275"/>
      <c r="C80" s="268"/>
      <c r="D80" s="275"/>
      <c r="E80" s="268"/>
      <c r="F80" s="275"/>
      <c r="G80" s="268"/>
      <c r="H80" s="275"/>
      <c r="I80" s="268"/>
      <c r="J80" s="275"/>
      <c r="K80" s="268"/>
      <c r="L80" s="275"/>
    </row>
    <row r="81" spans="1:12">
      <c r="A81" s="268"/>
      <c r="B81" s="269"/>
      <c r="C81" s="268"/>
      <c r="D81" s="269"/>
      <c r="E81" s="268"/>
      <c r="F81" s="269"/>
      <c r="G81" s="268"/>
      <c r="H81" s="269"/>
      <c r="I81" s="268"/>
      <c r="J81" s="269"/>
      <c r="K81" s="268"/>
      <c r="L81" s="269"/>
    </row>
    <row r="82" spans="1:12">
      <c r="A82" s="268"/>
      <c r="B82" s="275"/>
      <c r="C82" s="268"/>
      <c r="D82" s="275"/>
      <c r="E82" s="268"/>
      <c r="F82" s="275"/>
      <c r="G82" s="268"/>
      <c r="H82" s="275"/>
      <c r="I82" s="268"/>
      <c r="J82" s="275"/>
      <c r="K82" s="268"/>
      <c r="L82" s="275"/>
    </row>
    <row r="83" spans="1:12">
      <c r="A83" s="446" t="s">
        <v>107</v>
      </c>
      <c r="B83" s="446"/>
      <c r="C83" s="269"/>
      <c r="D83" s="268"/>
      <c r="E83" s="269"/>
      <c r="F83" s="269"/>
      <c r="G83" s="268"/>
      <c r="H83" s="269"/>
      <c r="I83" s="269"/>
      <c r="J83" s="268"/>
      <c r="K83" s="269"/>
      <c r="L83" s="268"/>
    </row>
    <row r="84" spans="1:12">
      <c r="A84" s="269"/>
      <c r="B84" s="268"/>
      <c r="C84" s="273"/>
      <c r="D84" s="274"/>
      <c r="E84" s="273"/>
      <c r="F84" s="269"/>
      <c r="G84" s="268"/>
      <c r="H84" s="272"/>
      <c r="I84" s="269"/>
      <c r="J84" s="268"/>
      <c r="K84" s="269"/>
      <c r="L84" s="268"/>
    </row>
    <row r="85" spans="1:12">
      <c r="A85" s="269"/>
      <c r="B85" s="268"/>
      <c r="C85" s="439" t="s">
        <v>263</v>
      </c>
      <c r="D85" s="439"/>
      <c r="E85" s="439"/>
      <c r="F85" s="269"/>
      <c r="G85" s="268"/>
      <c r="H85" s="444" t="s">
        <v>430</v>
      </c>
      <c r="I85" s="271"/>
      <c r="J85" s="268"/>
      <c r="K85" s="269"/>
      <c r="L85" s="268"/>
    </row>
    <row r="86" spans="1:12">
      <c r="A86" s="269"/>
      <c r="B86" s="268"/>
      <c r="C86" s="269"/>
      <c r="D86" s="268"/>
      <c r="E86" s="269"/>
      <c r="F86" s="269"/>
      <c r="G86" s="268"/>
      <c r="H86" s="445"/>
      <c r="I86" s="271"/>
      <c r="J86" s="268"/>
      <c r="K86" s="269"/>
      <c r="L86" s="268"/>
    </row>
    <row r="87" spans="1:12">
      <c r="A87" s="269"/>
      <c r="B87" s="268"/>
      <c r="C87" s="439" t="s">
        <v>139</v>
      </c>
      <c r="D87" s="439"/>
      <c r="E87" s="439"/>
      <c r="F87" s="269"/>
      <c r="G87" s="268"/>
      <c r="H87" s="269"/>
      <c r="I87" s="269"/>
      <c r="J87" s="268"/>
      <c r="K87" s="269"/>
      <c r="L87" s="268"/>
    </row>
    <row r="88" spans="1:12">
      <c r="A88" s="267"/>
      <c r="B88" s="267"/>
      <c r="C88" s="267"/>
      <c r="D88" s="267"/>
      <c r="F88" s="267"/>
      <c r="G88" s="267"/>
      <c r="H88" s="267"/>
      <c r="I88" s="267"/>
      <c r="J88" s="267"/>
      <c r="K88" s="267"/>
      <c r="L88" s="267"/>
    </row>
    <row r="89" spans="1:12">
      <c r="A89" s="267"/>
      <c r="B89" s="267"/>
      <c r="C89" s="267"/>
      <c r="D89" s="267"/>
      <c r="F89" s="267"/>
      <c r="G89" s="267"/>
      <c r="H89" s="267"/>
      <c r="I89" s="267"/>
      <c r="J89" s="267"/>
      <c r="K89" s="267"/>
      <c r="L89" s="267"/>
    </row>
    <row r="90" spans="1:12">
      <c r="A90" s="267"/>
      <c r="B90" s="267"/>
      <c r="C90" s="267"/>
      <c r="D90" s="267"/>
      <c r="F90" s="267"/>
      <c r="G90" s="267"/>
      <c r="H90" s="267"/>
      <c r="I90" s="267"/>
      <c r="J90" s="267"/>
      <c r="K90" s="267"/>
      <c r="L90" s="267"/>
    </row>
    <row r="91" spans="1:12">
      <c r="A91" s="267"/>
      <c r="B91" s="267"/>
      <c r="C91" s="267"/>
      <c r="D91" s="267"/>
      <c r="F91" s="267"/>
      <c r="G91" s="267"/>
      <c r="H91" s="267"/>
      <c r="I91" s="267"/>
      <c r="J91" s="267"/>
      <c r="K91" s="267"/>
      <c r="L91" s="267"/>
    </row>
    <row r="92" spans="1:12">
      <c r="A92" s="267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</row>
  </sheetData>
  <mergeCells count="10">
    <mergeCell ref="A5:F5"/>
    <mergeCell ref="C87:E87"/>
    <mergeCell ref="A74:L75"/>
    <mergeCell ref="A76:L77"/>
    <mergeCell ref="A78:L78"/>
    <mergeCell ref="I6:K6"/>
    <mergeCell ref="H85:H86"/>
    <mergeCell ref="A83:B83"/>
    <mergeCell ref="A73:L73"/>
    <mergeCell ref="C85:E85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7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72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72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B12" sqref="B1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449" t="s">
        <v>109</v>
      </c>
      <c r="D1" s="449"/>
      <c r="E1" s="148"/>
    </row>
    <row r="2" spans="1:12">
      <c r="A2" s="76" t="s">
        <v>140</v>
      </c>
      <c r="B2" s="114"/>
      <c r="C2" s="447"/>
      <c r="D2" s="448"/>
      <c r="E2" s="148"/>
    </row>
    <row r="3" spans="1:12">
      <c r="A3" s="76"/>
      <c r="B3" s="114"/>
      <c r="C3" s="421" t="s">
        <v>519</v>
      </c>
      <c r="D3" s="339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საქართველოს ერთიანი კომუნისტური პარტია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8"/>
      <c r="B7" s="338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77" t="s">
        <v>482</v>
      </c>
      <c r="B13" s="378" t="s">
        <v>484</v>
      </c>
      <c r="C13" s="378"/>
      <c r="D13" s="378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/>
      <c r="E39" s="148"/>
    </row>
    <row r="40" spans="1:5">
      <c r="A40" s="17" t="s">
        <v>343</v>
      </c>
      <c r="B40" s="17" t="s">
        <v>349</v>
      </c>
      <c r="C40" s="34"/>
      <c r="D40" s="35"/>
      <c r="E40" s="148"/>
    </row>
    <row r="41" spans="1:5">
      <c r="A41" s="17" t="s">
        <v>348</v>
      </c>
      <c r="B41" s="17" t="s">
        <v>350</v>
      </c>
      <c r="C41" s="34"/>
      <c r="D41" s="35"/>
      <c r="E41" s="148"/>
    </row>
    <row r="42" spans="1:5">
      <c r="A42" s="17" t="s">
        <v>351</v>
      </c>
      <c r="B42" s="17" t="s">
        <v>462</v>
      </c>
      <c r="C42" s="34"/>
      <c r="D42" s="35"/>
      <c r="E42" s="148"/>
    </row>
    <row r="43" spans="1:5">
      <c r="A43" s="17" t="s">
        <v>463</v>
      </c>
      <c r="B43" s="17" t="s">
        <v>347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4"/>
      <c r="D49" s="35"/>
      <c r="E49" s="148"/>
    </row>
    <row r="50" spans="1:5">
      <c r="A50" s="97" t="s">
        <v>358</v>
      </c>
      <c r="B50" s="97" t="s">
        <v>359</v>
      </c>
      <c r="C50" s="34"/>
      <c r="D50" s="35"/>
      <c r="E50" s="148"/>
    </row>
    <row r="51" spans="1:5">
      <c r="A51" s="97" t="s">
        <v>361</v>
      </c>
      <c r="B51" s="97" t="s">
        <v>362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0">
      <c r="A61" s="16" t="s">
        <v>293</v>
      </c>
      <c r="B61" s="47" t="s">
        <v>54</v>
      </c>
      <c r="C61" s="38"/>
      <c r="D61" s="41"/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38"/>
      <c r="D63" s="41"/>
      <c r="E63" s="148"/>
    </row>
    <row r="64" spans="1:5">
      <c r="A64" s="16" t="s">
        <v>323</v>
      </c>
      <c r="B64" s="200" t="s">
        <v>324</v>
      </c>
      <c r="C64" s="38"/>
      <c r="D64" s="201"/>
      <c r="E64" s="148"/>
    </row>
    <row r="65" spans="1:5">
      <c r="A65" s="13">
        <v>2</v>
      </c>
      <c r="B65" s="48" t="s">
        <v>106</v>
      </c>
      <c r="C65" s="256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6"/>
      <c r="D66" s="43"/>
      <c r="E66" s="148"/>
    </row>
    <row r="67" spans="1:5">
      <c r="A67" s="15">
        <v>2.2000000000000002</v>
      </c>
      <c r="B67" s="49" t="s">
        <v>104</v>
      </c>
      <c r="C67" s="258"/>
      <c r="D67" s="44"/>
      <c r="E67" s="148"/>
    </row>
    <row r="68" spans="1:5">
      <c r="A68" s="15">
        <v>2.2999999999999998</v>
      </c>
      <c r="B68" s="49" t="s">
        <v>103</v>
      </c>
      <c r="C68" s="258"/>
      <c r="D68" s="44"/>
      <c r="E68" s="148"/>
    </row>
    <row r="69" spans="1:5">
      <c r="A69" s="15">
        <v>2.4</v>
      </c>
      <c r="B69" s="49" t="s">
        <v>105</v>
      </c>
      <c r="C69" s="258"/>
      <c r="D69" s="44"/>
      <c r="E69" s="148"/>
    </row>
    <row r="70" spans="1:5">
      <c r="A70" s="15">
        <v>2.5</v>
      </c>
      <c r="B70" s="49" t="s">
        <v>101</v>
      </c>
      <c r="C70" s="258"/>
      <c r="D70" s="44"/>
      <c r="E70" s="148"/>
    </row>
    <row r="71" spans="1:5">
      <c r="A71" s="15">
        <v>2.6</v>
      </c>
      <c r="B71" s="49" t="s">
        <v>102</v>
      </c>
      <c r="C71" s="258"/>
      <c r="D71" s="44"/>
      <c r="E71" s="148"/>
    </row>
    <row r="72" spans="1:5" s="2" customFormat="1">
      <c r="A72" s="13">
        <v>3</v>
      </c>
      <c r="B72" s="254" t="s">
        <v>417</v>
      </c>
      <c r="C72" s="257"/>
      <c r="D72" s="255"/>
      <c r="E72" s="105"/>
    </row>
    <row r="73" spans="1:5" s="2" customFormat="1">
      <c r="A73" s="13">
        <v>4</v>
      </c>
      <c r="B73" s="13" t="s">
        <v>247</v>
      </c>
      <c r="C73" s="257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2" t="s">
        <v>274</v>
      </c>
      <c r="C76" s="8"/>
      <c r="D76" s="85"/>
      <c r="E76" s="105"/>
    </row>
    <row r="77" spans="1:5" s="2" customFormat="1">
      <c r="A77" s="348"/>
      <c r="B77" s="348"/>
      <c r="C77" s="12"/>
      <c r="D77" s="12"/>
      <c r="E77" s="105"/>
    </row>
    <row r="78" spans="1:5" s="2" customFormat="1">
      <c r="A78" s="452" t="s">
        <v>464</v>
      </c>
      <c r="B78" s="452"/>
      <c r="C78" s="452"/>
      <c r="D78" s="452"/>
      <c r="E78" s="105"/>
    </row>
    <row r="79" spans="1:5" s="2" customFormat="1">
      <c r="A79" s="348"/>
      <c r="B79" s="348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460" t="s">
        <v>466</v>
      </c>
      <c r="C85" s="460"/>
      <c r="D85" s="460"/>
      <c r="E85"/>
      <c r="F85"/>
      <c r="G85"/>
      <c r="H85"/>
      <c r="I85"/>
    </row>
    <row r="86" spans="1:9" customFormat="1" ht="12.75">
      <c r="B86" s="66" t="s">
        <v>467</v>
      </c>
    </row>
    <row r="87" spans="1:9" s="2" customFormat="1">
      <c r="A87" s="11"/>
      <c r="B87" s="460" t="s">
        <v>468</v>
      </c>
      <c r="C87" s="460"/>
      <c r="D87" s="460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landscape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449" t="s">
        <v>109</v>
      </c>
      <c r="D1" s="449"/>
      <c r="E1" s="91"/>
    </row>
    <row r="2" spans="1:5" s="6" customFormat="1">
      <c r="A2" s="74" t="s">
        <v>314</v>
      </c>
      <c r="B2" s="77"/>
      <c r="C2" s="447"/>
      <c r="D2" s="447"/>
      <c r="E2" s="91"/>
    </row>
    <row r="3" spans="1:5" s="6" customFormat="1">
      <c r="A3" s="76" t="s">
        <v>140</v>
      </c>
      <c r="B3" s="74"/>
      <c r="C3" s="421" t="s">
        <v>519</v>
      </c>
      <c r="D3" s="158"/>
      <c r="E3" s="91"/>
    </row>
    <row r="4" spans="1:5" s="6" customFormat="1">
      <c r="A4" s="76"/>
      <c r="B4" s="76"/>
      <c r="C4" s="158"/>
      <c r="D4" s="158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0" t="str">
        <f>'ფორმა N1'!A5</f>
        <v>საქართველოს ერთიანი კომუნისტური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7"/>
      <c r="B8" s="157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9" t="s">
        <v>397</v>
      </c>
    </row>
    <row r="30" spans="1:5">
      <c r="A30" s="199"/>
    </row>
    <row r="31" spans="1:5">
      <c r="A31" s="199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E13" sqref="E13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439</v>
      </c>
      <c r="B1" s="74"/>
      <c r="C1" s="77"/>
      <c r="D1" s="77"/>
      <c r="E1" s="77"/>
      <c r="F1" s="77"/>
      <c r="G1" s="263"/>
      <c r="H1" s="263"/>
      <c r="I1" s="449" t="s">
        <v>109</v>
      </c>
      <c r="J1" s="449"/>
    </row>
    <row r="2" spans="1:10" ht="15">
      <c r="A2" s="76" t="s">
        <v>140</v>
      </c>
      <c r="B2" s="74"/>
      <c r="C2" s="77"/>
      <c r="D2" s="77"/>
      <c r="E2" s="77"/>
      <c r="F2" s="77"/>
      <c r="G2" s="263"/>
      <c r="H2" s="263"/>
      <c r="I2" s="447"/>
      <c r="J2" s="447"/>
    </row>
    <row r="3" spans="1:10" ht="15">
      <c r="A3" s="76"/>
      <c r="B3" s="76"/>
      <c r="C3" s="74"/>
      <c r="D3" s="74"/>
      <c r="E3" s="74"/>
      <c r="F3" s="74"/>
      <c r="G3" s="263"/>
      <c r="H3" s="263"/>
      <c r="I3" s="421" t="s">
        <v>519</v>
      </c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62"/>
      <c r="B7" s="262"/>
      <c r="C7" s="262"/>
      <c r="D7" s="262"/>
      <c r="E7" s="262"/>
      <c r="F7" s="262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6" t="s">
        <v>334</v>
      </c>
    </row>
    <row r="9" spans="1:10" ht="30">
      <c r="A9" s="98">
        <v>1</v>
      </c>
      <c r="B9" s="98" t="s">
        <v>551</v>
      </c>
      <c r="C9" s="98" t="s">
        <v>552</v>
      </c>
      <c r="D9" s="98">
        <v>1011027292</v>
      </c>
      <c r="E9" s="98" t="s">
        <v>553</v>
      </c>
      <c r="F9" s="98"/>
      <c r="G9" s="423">
        <v>95</v>
      </c>
      <c r="H9" s="4"/>
      <c r="I9" s="423">
        <v>22.2</v>
      </c>
      <c r="J9" s="216" t="s">
        <v>0</v>
      </c>
    </row>
    <row r="10" spans="1:10" ht="15">
      <c r="A10" s="98">
        <v>2</v>
      </c>
      <c r="B10" s="98" t="s">
        <v>554</v>
      </c>
      <c r="C10" s="98" t="s">
        <v>555</v>
      </c>
      <c r="D10" s="98">
        <v>62007002125</v>
      </c>
      <c r="E10" s="98" t="s">
        <v>556</v>
      </c>
      <c r="F10" s="98"/>
      <c r="G10" s="423">
        <v>125</v>
      </c>
      <c r="H10" s="4"/>
      <c r="I10" s="423">
        <v>28.3</v>
      </c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220</v>
      </c>
      <c r="H25" s="86">
        <f>SUM(H9:H24)</f>
        <v>0</v>
      </c>
      <c r="I25" s="86">
        <f>SUM(I9:I24)</f>
        <v>50.5</v>
      </c>
    </row>
    <row r="26" spans="1:9" ht="15">
      <c r="A26" s="214"/>
      <c r="B26" s="214"/>
      <c r="C26" s="214"/>
      <c r="D26" s="214"/>
      <c r="E26" s="214"/>
      <c r="F26" s="214"/>
      <c r="G26" s="214"/>
      <c r="H26" s="182"/>
      <c r="I26" s="182"/>
    </row>
    <row r="27" spans="1:9" ht="15">
      <c r="A27" s="215" t="s">
        <v>440</v>
      </c>
      <c r="B27" s="215"/>
      <c r="C27" s="214"/>
      <c r="D27" s="214"/>
      <c r="E27" s="214"/>
      <c r="F27" s="214"/>
      <c r="G27" s="214"/>
      <c r="H27" s="182"/>
      <c r="I27" s="182"/>
    </row>
    <row r="28" spans="1:9" ht="15">
      <c r="A28" s="215"/>
      <c r="B28" s="215"/>
      <c r="C28" s="214"/>
      <c r="D28" s="214"/>
      <c r="E28" s="214"/>
      <c r="F28" s="214"/>
      <c r="G28" s="214"/>
      <c r="H28" s="182"/>
      <c r="I28" s="182"/>
    </row>
    <row r="29" spans="1:9" ht="15">
      <c r="A29" s="215"/>
      <c r="B29" s="215"/>
      <c r="C29" s="182"/>
      <c r="D29" s="182"/>
      <c r="E29" s="182"/>
      <c r="F29" s="182"/>
      <c r="G29" s="182"/>
      <c r="H29" s="182"/>
      <c r="I29" s="182"/>
    </row>
    <row r="30" spans="1:9" ht="15">
      <c r="A30" s="215"/>
      <c r="B30" s="215"/>
      <c r="C30" s="182"/>
      <c r="D30" s="182"/>
      <c r="E30" s="182"/>
      <c r="F30" s="182"/>
      <c r="G30" s="182"/>
      <c r="H30" s="182"/>
      <c r="I30" s="182"/>
    </row>
    <row r="31" spans="1:9">
      <c r="A31" s="211"/>
      <c r="B31" s="211"/>
      <c r="C31" s="211"/>
      <c r="D31" s="211"/>
      <c r="E31" s="211"/>
      <c r="F31" s="211"/>
      <c r="G31" s="211"/>
      <c r="H31" s="211"/>
      <c r="I31" s="211"/>
    </row>
    <row r="32" spans="1:9" ht="15">
      <c r="A32" s="188" t="s">
        <v>107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375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374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139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D18" sqref="D1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441</v>
      </c>
      <c r="B1" s="77"/>
      <c r="C1" s="77"/>
      <c r="D1" s="77"/>
      <c r="E1" s="77"/>
      <c r="F1" s="77"/>
      <c r="G1" s="449" t="s">
        <v>109</v>
      </c>
      <c r="H1" s="449"/>
      <c r="I1" s="353"/>
    </row>
    <row r="2" spans="1:9" ht="15">
      <c r="A2" s="76" t="s">
        <v>140</v>
      </c>
      <c r="B2" s="77"/>
      <c r="C2" s="77"/>
      <c r="D2" s="77"/>
      <c r="E2" s="77"/>
      <c r="F2" s="77"/>
      <c r="G2" s="447"/>
      <c r="H2" s="447"/>
      <c r="I2" s="76"/>
    </row>
    <row r="3" spans="1:9" ht="15">
      <c r="A3" s="76"/>
      <c r="B3" s="76"/>
      <c r="C3" s="76"/>
      <c r="D3" s="76"/>
      <c r="E3" s="76"/>
      <c r="F3" s="76"/>
      <c r="G3" s="421" t="s">
        <v>519</v>
      </c>
      <c r="H3" s="263"/>
      <c r="I3" s="353"/>
    </row>
    <row r="4" spans="1:9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2"/>
      <c r="B7" s="262"/>
      <c r="C7" s="262"/>
      <c r="D7" s="262"/>
      <c r="E7" s="262"/>
      <c r="F7" s="262"/>
      <c r="G7" s="78"/>
      <c r="H7" s="78"/>
      <c r="I7" s="353"/>
    </row>
    <row r="8" spans="1:9" ht="45">
      <c r="A8" s="349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30">
      <c r="A9" s="350">
        <v>1</v>
      </c>
      <c r="B9" s="351" t="s">
        <v>557</v>
      </c>
      <c r="C9" s="98" t="s">
        <v>558</v>
      </c>
      <c r="D9" s="98">
        <v>1026008690</v>
      </c>
      <c r="E9" s="98" t="s">
        <v>559</v>
      </c>
      <c r="F9" s="98" t="s">
        <v>560</v>
      </c>
      <c r="G9" s="98">
        <v>15</v>
      </c>
      <c r="H9" s="423">
        <v>396</v>
      </c>
      <c r="I9" s="4"/>
    </row>
    <row r="10" spans="1:9" ht="15">
      <c r="A10" s="350"/>
      <c r="B10" s="351"/>
      <c r="C10" s="98"/>
      <c r="D10" s="98"/>
      <c r="E10" s="98"/>
      <c r="F10" s="98"/>
      <c r="G10" s="98"/>
      <c r="H10" s="4"/>
      <c r="I10" s="4"/>
    </row>
    <row r="11" spans="1:9" ht="15">
      <c r="A11" s="350"/>
      <c r="B11" s="351"/>
      <c r="C11" s="87"/>
      <c r="D11" s="87"/>
      <c r="E11" s="87"/>
      <c r="F11" s="87"/>
      <c r="G11" s="87"/>
      <c r="H11" s="4"/>
      <c r="I11" s="4"/>
    </row>
    <row r="12" spans="1:9" ht="15">
      <c r="A12" s="350"/>
      <c r="B12" s="351"/>
      <c r="C12" s="87"/>
      <c r="D12" s="87"/>
      <c r="E12" s="87"/>
      <c r="F12" s="87"/>
      <c r="G12" s="87"/>
      <c r="H12" s="4"/>
      <c r="I12" s="4"/>
    </row>
    <row r="13" spans="1:9" ht="15">
      <c r="A13" s="350"/>
      <c r="B13" s="351"/>
      <c r="C13" s="87"/>
      <c r="D13" s="87"/>
      <c r="E13" s="87"/>
      <c r="F13" s="87"/>
      <c r="G13" s="87"/>
      <c r="H13" s="4"/>
      <c r="I13" s="4"/>
    </row>
    <row r="14" spans="1:9" ht="15">
      <c r="A14" s="350"/>
      <c r="B14" s="351"/>
      <c r="C14" s="87"/>
      <c r="D14" s="87"/>
      <c r="E14" s="87"/>
      <c r="F14" s="87"/>
      <c r="G14" s="87"/>
      <c r="H14" s="4"/>
      <c r="I14" s="4"/>
    </row>
    <row r="15" spans="1:9" ht="15">
      <c r="A15" s="350"/>
      <c r="B15" s="351"/>
      <c r="C15" s="87"/>
      <c r="D15" s="87"/>
      <c r="E15" s="87"/>
      <c r="F15" s="87"/>
      <c r="G15" s="87"/>
      <c r="H15" s="4"/>
      <c r="I15" s="4"/>
    </row>
    <row r="16" spans="1:9" ht="15">
      <c r="A16" s="350"/>
      <c r="B16" s="351"/>
      <c r="C16" s="87"/>
      <c r="D16" s="87"/>
      <c r="E16" s="87"/>
      <c r="F16" s="87"/>
      <c r="G16" s="87"/>
      <c r="H16" s="4"/>
      <c r="I16" s="4"/>
    </row>
    <row r="17" spans="1:9" ht="15">
      <c r="A17" s="350"/>
      <c r="B17" s="351"/>
      <c r="C17" s="87"/>
      <c r="D17" s="87"/>
      <c r="E17" s="87"/>
      <c r="F17" s="87"/>
      <c r="G17" s="87"/>
      <c r="H17" s="4"/>
      <c r="I17" s="4"/>
    </row>
    <row r="18" spans="1:9" ht="15">
      <c r="A18" s="350"/>
      <c r="B18" s="351"/>
      <c r="C18" s="87"/>
      <c r="D18" s="87"/>
      <c r="E18" s="87"/>
      <c r="F18" s="87"/>
      <c r="G18" s="87"/>
      <c r="H18" s="4"/>
      <c r="I18" s="4"/>
    </row>
    <row r="19" spans="1:9" ht="15">
      <c r="A19" s="350"/>
      <c r="B19" s="351"/>
      <c r="C19" s="87"/>
      <c r="D19" s="87"/>
      <c r="E19" s="87"/>
      <c r="F19" s="87"/>
      <c r="G19" s="87"/>
      <c r="H19" s="4"/>
      <c r="I19" s="4"/>
    </row>
    <row r="20" spans="1:9" ht="15">
      <c r="A20" s="350"/>
      <c r="B20" s="351"/>
      <c r="C20" s="87"/>
      <c r="D20" s="87"/>
      <c r="E20" s="87"/>
      <c r="F20" s="87"/>
      <c r="G20" s="87"/>
      <c r="H20" s="4"/>
      <c r="I20" s="4"/>
    </row>
    <row r="21" spans="1:9" ht="15">
      <c r="A21" s="350"/>
      <c r="B21" s="351"/>
      <c r="C21" s="87"/>
      <c r="D21" s="87"/>
      <c r="E21" s="87"/>
      <c r="F21" s="87"/>
      <c r="G21" s="87"/>
      <c r="H21" s="4"/>
      <c r="I21" s="4"/>
    </row>
    <row r="22" spans="1:9" ht="15">
      <c r="A22" s="350"/>
      <c r="B22" s="351"/>
      <c r="C22" s="87"/>
      <c r="D22" s="87"/>
      <c r="E22" s="87"/>
      <c r="F22" s="87"/>
      <c r="G22" s="87"/>
      <c r="H22" s="4"/>
      <c r="I22" s="4"/>
    </row>
    <row r="23" spans="1:9" ht="15">
      <c r="A23" s="350"/>
      <c r="B23" s="351"/>
      <c r="C23" s="87"/>
      <c r="D23" s="87"/>
      <c r="E23" s="87"/>
      <c r="F23" s="87"/>
      <c r="G23" s="87"/>
      <c r="H23" s="4"/>
      <c r="I23" s="4"/>
    </row>
    <row r="24" spans="1:9" ht="15">
      <c r="A24" s="350"/>
      <c r="B24" s="351"/>
      <c r="C24" s="87"/>
      <c r="D24" s="87"/>
      <c r="E24" s="87"/>
      <c r="F24" s="87"/>
      <c r="G24" s="87"/>
      <c r="H24" s="4"/>
      <c r="I24" s="4"/>
    </row>
    <row r="25" spans="1:9" ht="15">
      <c r="A25" s="350"/>
      <c r="B25" s="351"/>
      <c r="C25" s="87"/>
      <c r="D25" s="87"/>
      <c r="E25" s="87"/>
      <c r="F25" s="87"/>
      <c r="G25" s="87"/>
      <c r="H25" s="4"/>
      <c r="I25" s="4"/>
    </row>
    <row r="26" spans="1:9" ht="15">
      <c r="A26" s="350"/>
      <c r="B26" s="351"/>
      <c r="C26" s="87"/>
      <c r="D26" s="87"/>
      <c r="E26" s="87"/>
      <c r="F26" s="87"/>
      <c r="G26" s="87"/>
      <c r="H26" s="4"/>
      <c r="I26" s="4"/>
    </row>
    <row r="27" spans="1:9" ht="15">
      <c r="A27" s="350"/>
      <c r="B27" s="351"/>
      <c r="C27" s="87"/>
      <c r="D27" s="87"/>
      <c r="E27" s="87"/>
      <c r="F27" s="87"/>
      <c r="G27" s="87"/>
      <c r="H27" s="4"/>
      <c r="I27" s="4"/>
    </row>
    <row r="28" spans="1:9" ht="15">
      <c r="A28" s="350"/>
      <c r="B28" s="351"/>
      <c r="C28" s="87"/>
      <c r="D28" s="87"/>
      <c r="E28" s="87"/>
      <c r="F28" s="87"/>
      <c r="G28" s="87"/>
      <c r="H28" s="4"/>
      <c r="I28" s="4"/>
    </row>
    <row r="29" spans="1:9" ht="15">
      <c r="A29" s="350"/>
      <c r="B29" s="351"/>
      <c r="C29" s="87"/>
      <c r="D29" s="87"/>
      <c r="E29" s="87"/>
      <c r="F29" s="87"/>
      <c r="G29" s="87"/>
      <c r="H29" s="4"/>
      <c r="I29" s="4"/>
    </row>
    <row r="30" spans="1:9" ht="15">
      <c r="A30" s="350"/>
      <c r="B30" s="351"/>
      <c r="C30" s="87"/>
      <c r="D30" s="87"/>
      <c r="E30" s="87"/>
      <c r="F30" s="87"/>
      <c r="G30" s="87"/>
      <c r="H30" s="4"/>
      <c r="I30" s="4"/>
    </row>
    <row r="31" spans="1:9" ht="15">
      <c r="A31" s="350"/>
      <c r="B31" s="351"/>
      <c r="C31" s="87"/>
      <c r="D31" s="87"/>
      <c r="E31" s="87"/>
      <c r="F31" s="87"/>
      <c r="G31" s="87"/>
      <c r="H31" s="4"/>
      <c r="I31" s="4"/>
    </row>
    <row r="32" spans="1:9" ht="15">
      <c r="A32" s="350"/>
      <c r="B32" s="351"/>
      <c r="C32" s="87"/>
      <c r="D32" s="87"/>
      <c r="E32" s="87"/>
      <c r="F32" s="87"/>
      <c r="G32" s="87"/>
      <c r="H32" s="4"/>
      <c r="I32" s="4"/>
    </row>
    <row r="33" spans="1:9" ht="15">
      <c r="A33" s="350"/>
      <c r="B33" s="351"/>
      <c r="C33" s="87"/>
      <c r="D33" s="87"/>
      <c r="E33" s="87"/>
      <c r="F33" s="87"/>
      <c r="G33" s="87"/>
      <c r="H33" s="4"/>
      <c r="I33" s="4"/>
    </row>
    <row r="34" spans="1:9" ht="15">
      <c r="A34" s="350"/>
      <c r="B34" s="352"/>
      <c r="C34" s="99"/>
      <c r="D34" s="99"/>
      <c r="E34" s="99"/>
      <c r="F34" s="99"/>
      <c r="G34" s="99" t="s">
        <v>325</v>
      </c>
      <c r="H34" s="86">
        <f>SUM(H9:H33)</f>
        <v>396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C14" sqref="C14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443</v>
      </c>
      <c r="B1" s="74"/>
      <c r="C1" s="77"/>
      <c r="D1" s="77"/>
      <c r="E1" s="77"/>
      <c r="F1" s="77"/>
      <c r="G1" s="449" t="s">
        <v>109</v>
      </c>
      <c r="H1" s="449"/>
    </row>
    <row r="2" spans="1:10" ht="15">
      <c r="A2" s="76" t="s">
        <v>140</v>
      </c>
      <c r="B2" s="74"/>
      <c r="C2" s="77"/>
      <c r="D2" s="77"/>
      <c r="E2" s="77"/>
      <c r="F2" s="77"/>
      <c r="G2" s="447"/>
      <c r="H2" s="447"/>
    </row>
    <row r="3" spans="1:10" ht="15">
      <c r="A3" s="76"/>
      <c r="B3" s="76"/>
      <c r="C3" s="76"/>
      <c r="D3" s="76"/>
      <c r="E3" s="76"/>
      <c r="F3" s="76"/>
      <c r="G3" s="421" t="s">
        <v>519</v>
      </c>
      <c r="H3" s="263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2"/>
      <c r="B7" s="262"/>
      <c r="C7" s="262"/>
      <c r="D7" s="262"/>
      <c r="E7" s="262"/>
      <c r="F7" s="262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6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6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>
      <c r="A36" s="215" t="s">
        <v>444</v>
      </c>
      <c r="B36" s="215"/>
      <c r="C36" s="214"/>
      <c r="D36" s="214"/>
      <c r="E36" s="214"/>
      <c r="F36" s="214"/>
      <c r="G36" s="214"/>
      <c r="H36" s="182"/>
      <c r="I36" s="182"/>
    </row>
    <row r="37" spans="1:9" ht="15">
      <c r="A37" s="215"/>
      <c r="B37" s="215"/>
      <c r="C37" s="214"/>
      <c r="D37" s="214"/>
      <c r="E37" s="214"/>
      <c r="F37" s="214"/>
      <c r="G37" s="214"/>
      <c r="H37" s="182"/>
      <c r="I37" s="182"/>
    </row>
    <row r="38" spans="1:9" ht="15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400</v>
      </c>
      <c r="D44" s="188"/>
      <c r="E44" s="214"/>
      <c r="F44" s="188"/>
      <c r="G44" s="188"/>
      <c r="H44" s="182"/>
      <c r="I44" s="189"/>
    </row>
    <row r="45" spans="1:9" ht="15">
      <c r="A45" s="182"/>
      <c r="B45" s="182"/>
      <c r="C45" s="182" t="s">
        <v>265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G19" sqref="G19"/>
    </sheetView>
  </sheetViews>
  <sheetFormatPr defaultRowHeight="12.75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54" t="s">
        <v>445</v>
      </c>
      <c r="B2" s="454"/>
      <c r="C2" s="454"/>
      <c r="D2" s="454"/>
      <c r="E2" s="454"/>
      <c r="F2" s="340"/>
      <c r="G2" s="77"/>
      <c r="H2" s="77"/>
      <c r="I2" s="77"/>
      <c r="J2" s="77"/>
      <c r="K2" s="263"/>
      <c r="L2" s="264"/>
      <c r="M2" s="264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3"/>
      <c r="L3" s="447"/>
      <c r="M3" s="44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63"/>
      <c r="L4" s="421" t="s">
        <v>519</v>
      </c>
      <c r="M4" s="263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0" t="str">
        <f>'ფორმა N1'!A5</f>
        <v>საქართველოს ერთიანი კომუნისტური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62"/>
      <c r="B8" s="367"/>
      <c r="C8" s="262"/>
      <c r="D8" s="262"/>
      <c r="E8" s="262"/>
      <c r="F8" s="262"/>
      <c r="G8" s="262"/>
      <c r="H8" s="262"/>
      <c r="I8" s="262"/>
      <c r="J8" s="262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60">
      <c r="A10" s="98">
        <v>1</v>
      </c>
      <c r="B10" s="374"/>
      <c r="C10" s="341" t="s">
        <v>561</v>
      </c>
      <c r="D10" s="98" t="s">
        <v>562</v>
      </c>
      <c r="E10" s="98">
        <v>1026008690</v>
      </c>
      <c r="F10" s="98"/>
      <c r="G10" s="98"/>
      <c r="H10" s="98"/>
      <c r="I10" s="429" t="s">
        <v>518</v>
      </c>
      <c r="J10" s="98"/>
      <c r="K10" s="423">
        <v>78</v>
      </c>
      <c r="L10" s="4"/>
      <c r="M10" s="98"/>
    </row>
    <row r="11" spans="1:13" ht="15">
      <c r="A11" s="98">
        <v>2</v>
      </c>
      <c r="B11" s="374"/>
      <c r="C11" s="341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74"/>
      <c r="C12" s="341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74"/>
      <c r="C13" s="341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74"/>
      <c r="C14" s="341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74"/>
      <c r="C15" s="341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74"/>
      <c r="C16" s="341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74"/>
      <c r="C17" s="341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74"/>
      <c r="C18" s="341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74"/>
      <c r="C19" s="341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74"/>
      <c r="C20" s="341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74"/>
      <c r="C21" s="341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74"/>
      <c r="C22" s="341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74"/>
      <c r="C23" s="341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74"/>
      <c r="C24" s="341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74"/>
      <c r="C25" s="341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74"/>
      <c r="C26" s="341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74"/>
      <c r="C27" s="341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74"/>
      <c r="C28" s="341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74"/>
      <c r="C29" s="341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74"/>
      <c r="C30" s="341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74"/>
      <c r="C31" s="341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74"/>
      <c r="C32" s="341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74"/>
      <c r="C33" s="341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75"/>
      <c r="C34" s="341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75"/>
      <c r="C35" s="341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2"/>
    </row>
    <row r="37" spans="1:13" ht="15">
      <c r="A37" s="215" t="s">
        <v>457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2"/>
    </row>
    <row r="38" spans="1:13" ht="15">
      <c r="A38" s="215" t="s">
        <v>458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2"/>
    </row>
    <row r="39" spans="1:13" ht="15">
      <c r="A39" s="199" t="s">
        <v>459</v>
      </c>
      <c r="B39" s="199"/>
      <c r="C39" s="215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460</v>
      </c>
      <c r="B40" s="199"/>
      <c r="C40" s="215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59" t="s">
        <v>477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</row>
    <row r="42" spans="1:13" ht="15" customHeight="1">
      <c r="A42" s="459"/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59"/>
    </row>
    <row r="43" spans="1:13" ht="12.75" customHeight="1">
      <c r="A43" s="365"/>
      <c r="B43" s="365"/>
      <c r="C43" s="365"/>
      <c r="D43" s="365"/>
      <c r="E43" s="365"/>
      <c r="F43" s="365"/>
      <c r="G43" s="365"/>
      <c r="H43" s="365"/>
      <c r="I43" s="365"/>
      <c r="J43" s="365"/>
      <c r="K43" s="365"/>
      <c r="L43" s="365"/>
    </row>
    <row r="44" spans="1:13" ht="15">
      <c r="A44" s="455" t="s">
        <v>107</v>
      </c>
      <c r="B44" s="455"/>
      <c r="C44" s="455"/>
      <c r="D44" s="342"/>
      <c r="E44" s="343"/>
      <c r="F44" s="343"/>
      <c r="G44" s="342"/>
      <c r="H44" s="342"/>
      <c r="I44" s="342"/>
      <c r="J44" s="342"/>
      <c r="K44" s="342"/>
      <c r="L44" s="182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82"/>
    </row>
    <row r="46" spans="1:13" ht="15" customHeight="1">
      <c r="A46" s="342"/>
      <c r="B46" s="342"/>
      <c r="C46" s="343"/>
      <c r="D46" s="456" t="s">
        <v>263</v>
      </c>
      <c r="E46" s="456"/>
      <c r="F46" s="345"/>
      <c r="G46" s="346"/>
      <c r="H46" s="457" t="s">
        <v>461</v>
      </c>
      <c r="I46" s="457"/>
      <c r="J46" s="457"/>
      <c r="K46" s="347"/>
      <c r="L46" s="182"/>
    </row>
    <row r="47" spans="1:13" ht="15">
      <c r="A47" s="342"/>
      <c r="B47" s="342"/>
      <c r="C47" s="343"/>
      <c r="D47" s="342"/>
      <c r="E47" s="343"/>
      <c r="F47" s="343"/>
      <c r="G47" s="342"/>
      <c r="H47" s="458"/>
      <c r="I47" s="458"/>
      <c r="J47" s="458"/>
      <c r="K47" s="347"/>
      <c r="L47" s="182"/>
    </row>
    <row r="48" spans="1:13" ht="15">
      <c r="A48" s="342"/>
      <c r="B48" s="342"/>
      <c r="C48" s="343"/>
      <c r="D48" s="453" t="s">
        <v>139</v>
      </c>
      <c r="E48" s="453"/>
      <c r="F48" s="345"/>
      <c r="G48" s="346"/>
      <c r="H48" s="342"/>
      <c r="I48" s="342"/>
      <c r="J48" s="342"/>
      <c r="K48" s="342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B19" sqref="B19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461" t="s">
        <v>109</v>
      </c>
      <c r="D1" s="461"/>
    </row>
    <row r="2" spans="1:5">
      <c r="A2" s="74" t="s">
        <v>425</v>
      </c>
      <c r="B2" s="76"/>
      <c r="C2" s="447"/>
      <c r="D2" s="448"/>
    </row>
    <row r="3" spans="1:5">
      <c r="A3" s="76" t="s">
        <v>140</v>
      </c>
      <c r="B3" s="76"/>
      <c r="C3" s="421" t="s">
        <v>519</v>
      </c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საქართველოს ერთიანი კომუნისტური პარტია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449" t="s">
        <v>109</v>
      </c>
      <c r="D1" s="449"/>
      <c r="E1" s="91"/>
    </row>
    <row r="2" spans="1:5" s="6" customFormat="1">
      <c r="A2" s="74" t="s">
        <v>423</v>
      </c>
      <c r="B2" s="77"/>
      <c r="C2" s="447"/>
      <c r="D2" s="447"/>
      <c r="E2" s="91"/>
    </row>
    <row r="3" spans="1:5" s="6" customFormat="1">
      <c r="A3" s="76" t="s">
        <v>140</v>
      </c>
      <c r="B3" s="74"/>
      <c r="C3" s="421" t="s">
        <v>519</v>
      </c>
      <c r="D3" s="158"/>
      <c r="E3" s="91"/>
    </row>
    <row r="4" spans="1:5" s="6" customFormat="1">
      <c r="A4" s="76"/>
      <c r="B4" s="76"/>
      <c r="C4" s="158"/>
      <c r="D4" s="158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0" t="str">
        <f>'ფორმა N1'!A5</f>
        <v>საქართველოს ერთიანი კომუნისტური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7"/>
      <c r="B8" s="157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9"/>
    </row>
    <row r="22" spans="1:9">
      <c r="A22" s="199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9" zoomScale="80" zoomScaleNormal="100" zoomScaleSheetLayoutView="80" workbookViewId="0">
      <selection activeCell="D14" sqref="D1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462" t="s">
        <v>198</v>
      </c>
      <c r="D1" s="462"/>
      <c r="E1" s="105"/>
    </row>
    <row r="2" spans="1:5">
      <c r="A2" s="76" t="s">
        <v>140</v>
      </c>
      <c r="B2" s="121"/>
      <c r="C2" s="77"/>
      <c r="D2" s="210"/>
      <c r="E2" s="105"/>
    </row>
    <row r="3" spans="1:5">
      <c r="A3" s="116"/>
      <c r="B3" s="121"/>
      <c r="C3" s="77" t="s">
        <v>519</v>
      </c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საქართველოს ერთიანი კომუნისტური პარტია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178.15</v>
      </c>
      <c r="D10" s="125">
        <f>SUM(D11,D34)</f>
        <v>119.15</v>
      </c>
      <c r="E10" s="105"/>
    </row>
    <row r="11" spans="1:5">
      <c r="A11" s="54" t="s">
        <v>192</v>
      </c>
      <c r="B11" s="55"/>
      <c r="C11" s="85">
        <f>SUM(C12:C32)</f>
        <v>178.15</v>
      </c>
      <c r="D11" s="85">
        <f>SUM(D12:D32)</f>
        <v>119.15</v>
      </c>
      <c r="E11" s="105"/>
    </row>
    <row r="12" spans="1:5">
      <c r="A12" s="58">
        <v>1110</v>
      </c>
      <c r="B12" s="57" t="s">
        <v>142</v>
      </c>
      <c r="C12" s="8"/>
      <c r="D12" s="8"/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>
        <v>178.15</v>
      </c>
      <c r="D14" s="8">
        <v>119.15</v>
      </c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/>
      <c r="D37" s="8"/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/>
      <c r="D39" s="8"/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/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/>
      <c r="D78" s="8"/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landscape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B10" sqref="B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449" t="s">
        <v>109</v>
      </c>
      <c r="J1" s="449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47"/>
      <c r="J2" s="448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421" t="s">
        <v>519</v>
      </c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7" t="str">
        <f>'ფორმა N1'!A5</f>
        <v>საქართველოს ერთიანი კომუნისტური პარტია</v>
      </c>
      <c r="B5" s="361"/>
      <c r="C5" s="361"/>
      <c r="D5" s="361"/>
      <c r="E5" s="361"/>
      <c r="F5" s="362"/>
      <c r="G5" s="361"/>
      <c r="H5" s="361"/>
      <c r="I5" s="361"/>
      <c r="J5" s="36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5"/>
    </row>
    <row r="10" spans="1:11" s="27" customFormat="1" ht="30">
      <c r="A10" s="154">
        <v>1</v>
      </c>
      <c r="B10" s="64" t="s">
        <v>517</v>
      </c>
      <c r="C10" s="431" t="s">
        <v>563</v>
      </c>
      <c r="D10" s="430"/>
      <c r="E10" s="152"/>
      <c r="F10" s="434">
        <v>178.15</v>
      </c>
      <c r="G10" s="432">
        <v>1344</v>
      </c>
      <c r="H10" s="433">
        <v>1403</v>
      </c>
      <c r="I10" s="433">
        <v>119.15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8" t="s">
        <v>107</v>
      </c>
      <c r="C15" s="104"/>
      <c r="D15" s="104"/>
      <c r="E15" s="104"/>
      <c r="F15" s="219"/>
      <c r="G15" s="104"/>
      <c r="H15" s="104"/>
      <c r="I15" s="104"/>
      <c r="J15" s="104"/>
    </row>
    <row r="16" spans="1:11">
      <c r="A16" s="104"/>
      <c r="B16" s="104"/>
      <c r="C16" s="260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20" t="s">
        <v>263</v>
      </c>
      <c r="D17" s="104"/>
      <c r="E17" s="104"/>
      <c r="F17" s="260"/>
      <c r="G17" s="261"/>
      <c r="H17" s="261"/>
      <c r="I17" s="101"/>
      <c r="J17" s="101"/>
    </row>
    <row r="18" spans="1:10">
      <c r="A18" s="101"/>
      <c r="B18" s="104"/>
      <c r="C18" s="221" t="s">
        <v>139</v>
      </c>
      <c r="D18" s="220"/>
      <c r="E18" s="104"/>
      <c r="F18" s="104" t="s">
        <v>268</v>
      </c>
      <c r="G18" s="101"/>
      <c r="H18" s="101"/>
      <c r="I18" s="101"/>
      <c r="J18" s="101"/>
    </row>
    <row r="19" spans="1:10">
      <c r="A19" s="101"/>
      <c r="B19" s="104"/>
      <c r="C19" s="104"/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>
      <c r="A20" s="101"/>
      <c r="B20" s="104"/>
      <c r="C20" s="101"/>
      <c r="D20" s="221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>
      <c r="C25" s="2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Normal="100" zoomScaleSheetLayoutView="100" workbookViewId="0">
      <selection activeCell="C12" sqref="C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449" t="s">
        <v>109</v>
      </c>
      <c r="D1" s="449"/>
      <c r="E1" s="108"/>
    </row>
    <row r="2" spans="1:7">
      <c r="A2" s="76" t="s">
        <v>140</v>
      </c>
      <c r="B2" s="76"/>
      <c r="C2" s="447" t="s">
        <v>550</v>
      </c>
      <c r="D2" s="448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4" t="str">
        <f>'ფორმა N1'!A5</f>
        <v>საქართველოს ერთიანი კომუნისტური პარტია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5">
        <v>1</v>
      </c>
      <c r="B9" s="225" t="s">
        <v>65</v>
      </c>
      <c r="C9" s="85">
        <f>SUM(C10,C26)</f>
        <v>1344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>
        <v>1344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79</v>
      </c>
      <c r="C11" s="8">
        <v>843</v>
      </c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v>501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>
        <v>501</v>
      </c>
      <c r="D13" s="8"/>
      <c r="E13" s="108"/>
    </row>
    <row r="14" spans="1:7" s="3" customFormat="1" ht="16.5" customHeight="1">
      <c r="A14" s="97" t="s">
        <v>470</v>
      </c>
      <c r="B14" s="97" t="s">
        <v>469</v>
      </c>
      <c r="C14" s="8">
        <v>0</v>
      </c>
      <c r="D14" s="8"/>
      <c r="E14" s="108"/>
    </row>
    <row r="15" spans="1:7" s="3" customFormat="1" ht="16.5" customHeight="1">
      <c r="A15" s="97" t="s">
        <v>471</v>
      </c>
      <c r="B15" s="97" t="s">
        <v>97</v>
      </c>
      <c r="C15" s="8">
        <v>0</v>
      </c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>
        <v>0</v>
      </c>
      <c r="D17" s="8"/>
      <c r="E17" s="108"/>
    </row>
    <row r="18" spans="1:5" s="3" customFormat="1" ht="30">
      <c r="A18" s="97" t="s">
        <v>85</v>
      </c>
      <c r="B18" s="97" t="s">
        <v>110</v>
      </c>
      <c r="C18" s="8">
        <v>0</v>
      </c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>
        <v>0</v>
      </c>
      <c r="D20" s="8"/>
      <c r="E20" s="108"/>
    </row>
    <row r="21" spans="1:5" s="3" customFormat="1" ht="30">
      <c r="A21" s="97" t="s">
        <v>92</v>
      </c>
      <c r="B21" s="97" t="s">
        <v>90</v>
      </c>
      <c r="C21" s="8">
        <v>0</v>
      </c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>
        <v>0</v>
      </c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>
        <v>0</v>
      </c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1">
        <v>0</v>
      </c>
      <c r="D24" s="8"/>
      <c r="E24" s="108"/>
    </row>
    <row r="25" spans="1:5" s="3" customFormat="1">
      <c r="A25" s="88" t="s">
        <v>246</v>
      </c>
      <c r="B25" s="88" t="s">
        <v>419</v>
      </c>
      <c r="C25" s="8">
        <v>0</v>
      </c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>
      <c r="A28" s="233" t="s">
        <v>98</v>
      </c>
      <c r="B28" s="233" t="s">
        <v>303</v>
      </c>
      <c r="C28" s="8"/>
      <c r="D28" s="8"/>
      <c r="E28" s="108"/>
    </row>
    <row r="29" spans="1:5">
      <c r="A29" s="233" t="s">
        <v>99</v>
      </c>
      <c r="B29" s="233" t="s">
        <v>306</v>
      </c>
      <c r="C29" s="8"/>
      <c r="D29" s="8"/>
      <c r="E29" s="108"/>
    </row>
    <row r="30" spans="1:5">
      <c r="A30" s="233" t="s">
        <v>421</v>
      </c>
      <c r="B30" s="233" t="s">
        <v>304</v>
      </c>
      <c r="C30" s="8"/>
      <c r="D30" s="8"/>
      <c r="E30" s="108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>
      <c r="A32" s="233" t="s">
        <v>12</v>
      </c>
      <c r="B32" s="233" t="s">
        <v>472</v>
      </c>
      <c r="C32" s="8"/>
      <c r="D32" s="8"/>
      <c r="E32" s="108"/>
    </row>
    <row r="33" spans="1:9">
      <c r="A33" s="233" t="s">
        <v>13</v>
      </c>
      <c r="B33" s="233" t="s">
        <v>473</v>
      </c>
      <c r="C33" s="8"/>
      <c r="D33" s="8"/>
      <c r="E33" s="108"/>
    </row>
    <row r="34" spans="1:9">
      <c r="A34" s="233" t="s">
        <v>276</v>
      </c>
      <c r="B34" s="233" t="s">
        <v>474</v>
      </c>
      <c r="C34" s="8"/>
      <c r="D34" s="8"/>
      <c r="E34" s="108"/>
    </row>
    <row r="35" spans="1:9">
      <c r="A35" s="88" t="s">
        <v>34</v>
      </c>
      <c r="B35" s="247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4" sqref="F4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356</v>
      </c>
      <c r="B1" s="76"/>
      <c r="C1" s="76"/>
      <c r="D1" s="76"/>
      <c r="E1" s="76"/>
      <c r="F1" s="76"/>
      <c r="G1" s="161" t="s">
        <v>109</v>
      </c>
      <c r="H1" s="162"/>
    </row>
    <row r="2" spans="1:8">
      <c r="A2" s="76" t="s">
        <v>140</v>
      </c>
      <c r="B2" s="76"/>
      <c r="C2" s="76"/>
      <c r="D2" s="76"/>
      <c r="E2" s="76"/>
      <c r="F2" s="76"/>
      <c r="G2" s="163"/>
      <c r="H2" s="162"/>
    </row>
    <row r="3" spans="1:8">
      <c r="A3" s="76"/>
      <c r="B3" s="76"/>
      <c r="C3" s="76"/>
      <c r="D3" s="76"/>
      <c r="E3" s="76"/>
      <c r="F3" s="76"/>
      <c r="G3" s="102" t="s">
        <v>519</v>
      </c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7" t="str">
        <f>'ფორმა N1'!A5</f>
        <v>საქართველოს ერთიანი კომუნისტური პარტია</v>
      </c>
      <c r="B5" s="207"/>
      <c r="C5" s="207"/>
      <c r="D5" s="207"/>
      <c r="E5" s="207"/>
      <c r="F5" s="207"/>
      <c r="G5" s="207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307</v>
      </c>
      <c r="B8" s="164" t="s">
        <v>141</v>
      </c>
      <c r="C8" s="165" t="s">
        <v>354</v>
      </c>
      <c r="D8" s="165" t="s">
        <v>355</v>
      </c>
      <c r="E8" s="165" t="s">
        <v>270</v>
      </c>
      <c r="F8" s="164" t="s">
        <v>312</v>
      </c>
      <c r="G8" s="165" t="s">
        <v>308</v>
      </c>
      <c r="H8" s="105"/>
    </row>
    <row r="9" spans="1:8">
      <c r="A9" s="166" t="s">
        <v>309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273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310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107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263</v>
      </c>
      <c r="F47" s="189" t="s">
        <v>268</v>
      </c>
      <c r="G47" s="187"/>
      <c r="H47" s="183"/>
      <c r="I47" s="183"/>
      <c r="J47" s="183"/>
    </row>
    <row r="48" spans="1:10">
      <c r="A48" s="183"/>
      <c r="C48" s="190" t="s">
        <v>139</v>
      </c>
      <c r="F48" s="182" t="s">
        <v>264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299</v>
      </c>
      <c r="B1" s="138"/>
      <c r="C1" s="138"/>
      <c r="D1" s="138"/>
      <c r="E1" s="138"/>
      <c r="F1" s="78"/>
      <c r="G1" s="78"/>
      <c r="H1" s="78"/>
      <c r="I1" s="461" t="s">
        <v>109</v>
      </c>
      <c r="J1" s="461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447"/>
      <c r="J2" s="448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 t="s">
        <v>519</v>
      </c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საქართველოს ერთიანი კომუნისტური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63" t="s">
        <v>220</v>
      </c>
      <c r="C7" s="463"/>
      <c r="D7" s="463" t="s">
        <v>287</v>
      </c>
      <c r="E7" s="463"/>
      <c r="F7" s="463" t="s">
        <v>288</v>
      </c>
      <c r="G7" s="463"/>
      <c r="H7" s="151" t="s">
        <v>274</v>
      </c>
      <c r="I7" s="463" t="s">
        <v>223</v>
      </c>
      <c r="J7" s="463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263</v>
      </c>
      <c r="F49" s="12" t="s">
        <v>268</v>
      </c>
      <c r="G49" s="72"/>
      <c r="I49"/>
      <c r="J49"/>
    </row>
    <row r="50" spans="1:10" s="2" customFormat="1" ht="15">
      <c r="B50" s="66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H2" sqref="H2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494</v>
      </c>
      <c r="B1" s="191"/>
      <c r="C1" s="192"/>
      <c r="D1" s="192"/>
      <c r="E1" s="192"/>
      <c r="F1" s="192"/>
      <c r="G1" s="192"/>
      <c r="H1" s="192"/>
      <c r="I1" s="369" t="s">
        <v>109</v>
      </c>
    </row>
    <row r="2" spans="1:9" ht="15">
      <c r="A2" s="148" t="s">
        <v>140</v>
      </c>
      <c r="B2" s="148"/>
      <c r="C2" s="192"/>
      <c r="D2" s="192"/>
      <c r="E2" s="192"/>
      <c r="F2" s="192"/>
      <c r="G2" s="192"/>
      <c r="H2" s="192" t="s">
        <v>519</v>
      </c>
      <c r="I2" s="366"/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269</v>
      </c>
      <c r="B4" s="114"/>
      <c r="C4" s="114"/>
      <c r="D4" s="114"/>
      <c r="E4" s="379"/>
      <c r="F4" s="193"/>
      <c r="G4" s="192"/>
      <c r="H4" s="192"/>
      <c r="I4" s="193"/>
    </row>
    <row r="5" spans="1:9" s="384" customFormat="1" ht="15">
      <c r="A5" s="380" t="str">
        <f>'ფორმა N1'!A5</f>
        <v>საქართველოს ერთიანი კომუნისტური პარტია</v>
      </c>
      <c r="B5" s="380"/>
      <c r="C5" s="381"/>
      <c r="D5" s="381"/>
      <c r="E5" s="381"/>
      <c r="F5" s="382"/>
      <c r="G5" s="383"/>
      <c r="H5" s="383"/>
      <c r="I5" s="382"/>
    </row>
    <row r="6" spans="1:9">
      <c r="A6" s="142"/>
      <c r="B6" s="142"/>
      <c r="C6" s="385"/>
      <c r="D6" s="385"/>
      <c r="E6" s="385"/>
      <c r="F6" s="192"/>
      <c r="G6" s="192"/>
      <c r="H6" s="192"/>
      <c r="I6" s="192"/>
    </row>
    <row r="7" spans="1:9" ht="60">
      <c r="A7" s="386" t="s">
        <v>64</v>
      </c>
      <c r="B7" s="386" t="s">
        <v>485</v>
      </c>
      <c r="C7" s="387" t="s">
        <v>486</v>
      </c>
      <c r="D7" s="387" t="s">
        <v>487</v>
      </c>
      <c r="E7" s="387" t="s">
        <v>488</v>
      </c>
      <c r="F7" s="387" t="s">
        <v>365</v>
      </c>
      <c r="G7" s="387" t="s">
        <v>489</v>
      </c>
      <c r="H7" s="387" t="s">
        <v>490</v>
      </c>
      <c r="I7" s="387" t="s">
        <v>491</v>
      </c>
    </row>
    <row r="8" spans="1:9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7">
        <v>9</v>
      </c>
    </row>
    <row r="9" spans="1:9" ht="15">
      <c r="A9" s="388">
        <v>1</v>
      </c>
      <c r="B9" s="388"/>
      <c r="C9" s="389"/>
      <c r="D9" s="389"/>
      <c r="E9" s="389"/>
      <c r="F9" s="389"/>
      <c r="G9" s="389"/>
      <c r="H9" s="389"/>
      <c r="I9" s="389"/>
    </row>
    <row r="10" spans="1:9" ht="15">
      <c r="A10" s="388">
        <v>2</v>
      </c>
      <c r="B10" s="388"/>
      <c r="C10" s="389"/>
      <c r="D10" s="389"/>
      <c r="E10" s="389"/>
      <c r="F10" s="389"/>
      <c r="G10" s="389"/>
      <c r="H10" s="389"/>
      <c r="I10" s="389"/>
    </row>
    <row r="11" spans="1:9" ht="15">
      <c r="A11" s="388">
        <v>3</v>
      </c>
      <c r="B11" s="388"/>
      <c r="C11" s="389"/>
      <c r="D11" s="389"/>
      <c r="E11" s="389"/>
      <c r="F11" s="389"/>
      <c r="G11" s="389"/>
      <c r="H11" s="389"/>
      <c r="I11" s="389"/>
    </row>
    <row r="12" spans="1:9" ht="15">
      <c r="A12" s="388">
        <v>4</v>
      </c>
      <c r="B12" s="388"/>
      <c r="C12" s="389"/>
      <c r="D12" s="389"/>
      <c r="E12" s="389"/>
      <c r="F12" s="389"/>
      <c r="G12" s="389"/>
      <c r="H12" s="389"/>
      <c r="I12" s="389"/>
    </row>
    <row r="13" spans="1:9" ht="15">
      <c r="A13" s="388">
        <v>5</v>
      </c>
      <c r="B13" s="388"/>
      <c r="C13" s="389"/>
      <c r="D13" s="389"/>
      <c r="E13" s="389"/>
      <c r="F13" s="389"/>
      <c r="G13" s="389"/>
      <c r="H13" s="389"/>
      <c r="I13" s="389"/>
    </row>
    <row r="14" spans="1:9" ht="15">
      <c r="A14" s="388">
        <v>6</v>
      </c>
      <c r="B14" s="388"/>
      <c r="C14" s="389"/>
      <c r="D14" s="389"/>
      <c r="E14" s="389"/>
      <c r="F14" s="389"/>
      <c r="G14" s="389"/>
      <c r="H14" s="389"/>
      <c r="I14" s="389"/>
    </row>
    <row r="15" spans="1:9" ht="15">
      <c r="A15" s="388">
        <v>7</v>
      </c>
      <c r="B15" s="388"/>
      <c r="C15" s="389"/>
      <c r="D15" s="389"/>
      <c r="E15" s="389"/>
      <c r="F15" s="389"/>
      <c r="G15" s="389"/>
      <c r="H15" s="389"/>
      <c r="I15" s="389"/>
    </row>
    <row r="16" spans="1:9" ht="15">
      <c r="A16" s="388">
        <v>8</v>
      </c>
      <c r="B16" s="388"/>
      <c r="C16" s="389"/>
      <c r="D16" s="389"/>
      <c r="E16" s="389"/>
      <c r="F16" s="389"/>
      <c r="G16" s="389"/>
      <c r="H16" s="389"/>
      <c r="I16" s="389"/>
    </row>
    <row r="17" spans="1:9" ht="15">
      <c r="A17" s="388">
        <v>9</v>
      </c>
      <c r="B17" s="388"/>
      <c r="C17" s="389"/>
      <c r="D17" s="389"/>
      <c r="E17" s="389"/>
      <c r="F17" s="389"/>
      <c r="G17" s="389"/>
      <c r="H17" s="389"/>
      <c r="I17" s="389"/>
    </row>
    <row r="18" spans="1:9" ht="15">
      <c r="A18" s="388">
        <v>10</v>
      </c>
      <c r="B18" s="388"/>
      <c r="C18" s="389"/>
      <c r="D18" s="389"/>
      <c r="E18" s="389"/>
      <c r="F18" s="389"/>
      <c r="G18" s="389"/>
      <c r="H18" s="389"/>
      <c r="I18" s="389"/>
    </row>
    <row r="19" spans="1:9" ht="15">
      <c r="A19" s="388">
        <v>11</v>
      </c>
      <c r="B19" s="388"/>
      <c r="C19" s="389"/>
      <c r="D19" s="389"/>
      <c r="E19" s="389"/>
      <c r="F19" s="389"/>
      <c r="G19" s="389"/>
      <c r="H19" s="389"/>
      <c r="I19" s="389"/>
    </row>
    <row r="20" spans="1:9" ht="15">
      <c r="A20" s="388">
        <v>12</v>
      </c>
      <c r="B20" s="388"/>
      <c r="C20" s="389"/>
      <c r="D20" s="389"/>
      <c r="E20" s="389"/>
      <c r="F20" s="389"/>
      <c r="G20" s="389"/>
      <c r="H20" s="389"/>
      <c r="I20" s="389"/>
    </row>
    <row r="21" spans="1:9" ht="15">
      <c r="A21" s="388">
        <v>13</v>
      </c>
      <c r="B21" s="388"/>
      <c r="C21" s="389"/>
      <c r="D21" s="389"/>
      <c r="E21" s="389"/>
      <c r="F21" s="389"/>
      <c r="G21" s="389"/>
      <c r="H21" s="389"/>
      <c r="I21" s="389"/>
    </row>
    <row r="22" spans="1:9" ht="15">
      <c r="A22" s="388">
        <v>14</v>
      </c>
      <c r="B22" s="388"/>
      <c r="C22" s="389"/>
      <c r="D22" s="389"/>
      <c r="E22" s="389"/>
      <c r="F22" s="389"/>
      <c r="G22" s="389"/>
      <c r="H22" s="389"/>
      <c r="I22" s="389"/>
    </row>
    <row r="23" spans="1:9" ht="15">
      <c r="A23" s="388">
        <v>15</v>
      </c>
      <c r="B23" s="388"/>
      <c r="C23" s="389"/>
      <c r="D23" s="389"/>
      <c r="E23" s="389"/>
      <c r="F23" s="389"/>
      <c r="G23" s="389"/>
      <c r="H23" s="389"/>
      <c r="I23" s="389"/>
    </row>
    <row r="24" spans="1:9" ht="15">
      <c r="A24" s="388">
        <v>16</v>
      </c>
      <c r="B24" s="388"/>
      <c r="C24" s="389"/>
      <c r="D24" s="389"/>
      <c r="E24" s="389"/>
      <c r="F24" s="389"/>
      <c r="G24" s="389"/>
      <c r="H24" s="389"/>
      <c r="I24" s="389"/>
    </row>
    <row r="25" spans="1:9" ht="15">
      <c r="A25" s="388">
        <v>17</v>
      </c>
      <c r="B25" s="388"/>
      <c r="C25" s="389"/>
      <c r="D25" s="389"/>
      <c r="E25" s="389"/>
      <c r="F25" s="389"/>
      <c r="G25" s="389"/>
      <c r="H25" s="389"/>
      <c r="I25" s="389"/>
    </row>
    <row r="26" spans="1:9" ht="15">
      <c r="A26" s="388">
        <v>18</v>
      </c>
      <c r="B26" s="388"/>
      <c r="C26" s="389"/>
      <c r="D26" s="389"/>
      <c r="E26" s="389"/>
      <c r="F26" s="389"/>
      <c r="G26" s="389"/>
      <c r="H26" s="389"/>
      <c r="I26" s="389"/>
    </row>
    <row r="27" spans="1:9" ht="15">
      <c r="A27" s="388" t="s">
        <v>273</v>
      </c>
      <c r="B27" s="388"/>
      <c r="C27" s="389"/>
      <c r="D27" s="389"/>
      <c r="E27" s="389"/>
      <c r="F27" s="389"/>
      <c r="G27" s="389"/>
      <c r="H27" s="389"/>
      <c r="I27" s="389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90"/>
      <c r="B30" s="390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9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64"/>
      <c r="E32" s="464"/>
      <c r="G32" s="197"/>
      <c r="H32" s="392"/>
    </row>
    <row r="33" spans="3:8" ht="15">
      <c r="C33" s="21"/>
      <c r="D33" s="465" t="s">
        <v>263</v>
      </c>
      <c r="E33" s="465"/>
      <c r="G33" s="466" t="s">
        <v>492</v>
      </c>
      <c r="H33" s="466"/>
    </row>
    <row r="34" spans="3:8" ht="15">
      <c r="C34" s="21"/>
      <c r="D34" s="21"/>
      <c r="E34" s="21"/>
      <c r="G34" s="467"/>
      <c r="H34" s="467"/>
    </row>
    <row r="35" spans="3:8" ht="15">
      <c r="C35" s="21"/>
      <c r="D35" s="468" t="s">
        <v>139</v>
      </c>
      <c r="E35" s="468"/>
      <c r="G35" s="467"/>
      <c r="H35" s="46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F22" sqref="F22"/>
    </sheetView>
  </sheetViews>
  <sheetFormatPr defaultRowHeight="12.75"/>
  <cols>
    <col min="1" max="1" width="6.85546875" style="384" customWidth="1"/>
    <col min="2" max="2" width="14.85546875" style="384" customWidth="1"/>
    <col min="3" max="3" width="21.140625" style="384" customWidth="1"/>
    <col min="4" max="5" width="12.7109375" style="384" customWidth="1"/>
    <col min="6" max="6" width="13.42578125" style="384" bestFit="1" customWidth="1"/>
    <col min="7" max="7" width="15.28515625" style="384" customWidth="1"/>
    <col min="8" max="8" width="23.85546875" style="384" customWidth="1"/>
    <col min="9" max="9" width="12.140625" style="384" bestFit="1" customWidth="1"/>
    <col min="10" max="10" width="19" style="384" customWidth="1"/>
    <col min="11" max="11" width="17.7109375" style="384" customWidth="1"/>
    <col min="12" max="16384" width="9.140625" style="384"/>
  </cols>
  <sheetData>
    <row r="1" spans="1:12" s="198" customFormat="1" ht="15">
      <c r="A1" s="191" t="s">
        <v>300</v>
      </c>
      <c r="B1" s="191"/>
      <c r="C1" s="191"/>
      <c r="D1" s="192"/>
      <c r="E1" s="192"/>
      <c r="F1" s="192"/>
      <c r="G1" s="192"/>
      <c r="H1" s="192"/>
      <c r="I1" s="192"/>
      <c r="J1" s="192"/>
      <c r="K1" s="369" t="s">
        <v>109</v>
      </c>
    </row>
    <row r="2" spans="1:12" s="198" customFormat="1" ht="15">
      <c r="A2" s="148" t="s">
        <v>140</v>
      </c>
      <c r="B2" s="148"/>
      <c r="C2" s="148"/>
      <c r="D2" s="192"/>
      <c r="E2" s="192"/>
      <c r="F2" s="192"/>
      <c r="G2" s="192"/>
      <c r="H2" s="192"/>
      <c r="I2" s="192"/>
      <c r="J2" s="192" t="s">
        <v>519</v>
      </c>
      <c r="K2" s="366"/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84"/>
    </row>
    <row r="4" spans="1:12" s="198" customFormat="1" ht="15">
      <c r="A4" s="114" t="s">
        <v>269</v>
      </c>
      <c r="B4" s="114"/>
      <c r="C4" s="114"/>
      <c r="D4" s="114"/>
      <c r="E4" s="114"/>
      <c r="F4" s="379"/>
      <c r="G4" s="193"/>
      <c r="H4" s="192"/>
      <c r="I4" s="192"/>
      <c r="J4" s="192"/>
      <c r="K4" s="192"/>
    </row>
    <row r="5" spans="1:12" ht="15">
      <c r="A5" s="380" t="str">
        <f>'ფორმა N1'!A5</f>
        <v>საქართველოს ერთიანი კომუნისტური პარტია</v>
      </c>
      <c r="B5" s="380"/>
      <c r="C5" s="380"/>
      <c r="D5" s="381"/>
      <c r="E5" s="381"/>
      <c r="F5" s="381"/>
      <c r="G5" s="382"/>
      <c r="H5" s="383"/>
      <c r="I5" s="383"/>
      <c r="J5" s="383"/>
      <c r="K5" s="382"/>
    </row>
    <row r="6" spans="1:12" s="198" customFormat="1">
      <c r="A6" s="142"/>
      <c r="B6" s="142"/>
      <c r="C6" s="142"/>
      <c r="D6" s="385"/>
      <c r="E6" s="385"/>
      <c r="F6" s="385"/>
      <c r="G6" s="192"/>
      <c r="H6" s="192"/>
      <c r="I6" s="192"/>
      <c r="J6" s="192"/>
      <c r="K6" s="192"/>
    </row>
    <row r="7" spans="1:12" s="198" customFormat="1" ht="60">
      <c r="A7" s="386" t="s">
        <v>64</v>
      </c>
      <c r="B7" s="386" t="s">
        <v>485</v>
      </c>
      <c r="C7" s="386" t="s">
        <v>243</v>
      </c>
      <c r="D7" s="387" t="s">
        <v>240</v>
      </c>
      <c r="E7" s="387" t="s">
        <v>241</v>
      </c>
      <c r="F7" s="387" t="s">
        <v>340</v>
      </c>
      <c r="G7" s="387" t="s">
        <v>242</v>
      </c>
      <c r="H7" s="387" t="s">
        <v>493</v>
      </c>
      <c r="I7" s="387" t="s">
        <v>239</v>
      </c>
      <c r="J7" s="387" t="s">
        <v>490</v>
      </c>
      <c r="K7" s="387" t="s">
        <v>491</v>
      </c>
    </row>
    <row r="8" spans="1:12" s="198" customFormat="1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6">
        <v>9</v>
      </c>
      <c r="J8" s="386">
        <v>10</v>
      </c>
      <c r="K8" s="387">
        <v>11</v>
      </c>
    </row>
    <row r="9" spans="1:12" s="198" customFormat="1" ht="15">
      <c r="A9" s="388">
        <v>1</v>
      </c>
      <c r="B9" s="388"/>
      <c r="C9" s="388"/>
      <c r="D9" s="389"/>
      <c r="E9" s="389"/>
      <c r="F9" s="389"/>
      <c r="G9" s="389"/>
      <c r="H9" s="389"/>
      <c r="I9" s="389"/>
      <c r="J9" s="389"/>
      <c r="K9" s="389"/>
    </row>
    <row r="10" spans="1:12" s="198" customFormat="1" ht="15">
      <c r="A10" s="388">
        <v>2</v>
      </c>
      <c r="B10" s="388"/>
      <c r="C10" s="388"/>
      <c r="D10" s="389"/>
      <c r="E10" s="389"/>
      <c r="F10" s="389"/>
      <c r="G10" s="389"/>
      <c r="H10" s="389"/>
      <c r="I10" s="389"/>
      <c r="J10" s="389"/>
      <c r="K10" s="389"/>
    </row>
    <row r="11" spans="1:12" s="198" customFormat="1" ht="15">
      <c r="A11" s="388">
        <v>3</v>
      </c>
      <c r="B11" s="388"/>
      <c r="C11" s="388"/>
      <c r="D11" s="389"/>
      <c r="E11" s="389"/>
      <c r="F11" s="389"/>
      <c r="G11" s="389"/>
      <c r="H11" s="389"/>
      <c r="I11" s="389"/>
      <c r="J11" s="389"/>
      <c r="K11" s="389"/>
    </row>
    <row r="12" spans="1:12" s="198" customFormat="1" ht="15">
      <c r="A12" s="388">
        <v>4</v>
      </c>
      <c r="B12" s="388"/>
      <c r="C12" s="388"/>
      <c r="D12" s="389"/>
      <c r="E12" s="389"/>
      <c r="F12" s="389"/>
      <c r="G12" s="389"/>
      <c r="H12" s="389"/>
      <c r="I12" s="389"/>
      <c r="J12" s="389"/>
      <c r="K12" s="389"/>
    </row>
    <row r="13" spans="1:12" s="198" customFormat="1" ht="15">
      <c r="A13" s="388">
        <v>5</v>
      </c>
      <c r="B13" s="388"/>
      <c r="C13" s="388"/>
      <c r="D13" s="389"/>
      <c r="E13" s="389"/>
      <c r="F13" s="389"/>
      <c r="G13" s="389"/>
      <c r="H13" s="389"/>
      <c r="I13" s="389"/>
      <c r="J13" s="389"/>
      <c r="K13" s="389"/>
    </row>
    <row r="14" spans="1:12" s="198" customFormat="1" ht="15">
      <c r="A14" s="388">
        <v>6</v>
      </c>
      <c r="B14" s="388"/>
      <c r="C14" s="388"/>
      <c r="D14" s="389"/>
      <c r="E14" s="389"/>
      <c r="F14" s="389"/>
      <c r="G14" s="389"/>
      <c r="H14" s="389"/>
      <c r="I14" s="389"/>
      <c r="J14" s="389"/>
      <c r="K14" s="389"/>
    </row>
    <row r="15" spans="1:12" s="198" customFormat="1" ht="15">
      <c r="A15" s="388">
        <v>7</v>
      </c>
      <c r="B15" s="388"/>
      <c r="C15" s="388"/>
      <c r="D15" s="389"/>
      <c r="E15" s="389"/>
      <c r="F15" s="389"/>
      <c r="G15" s="389"/>
      <c r="H15" s="389"/>
      <c r="I15" s="389"/>
      <c r="J15" s="389"/>
      <c r="K15" s="389"/>
    </row>
    <row r="16" spans="1:12" s="198" customFormat="1" ht="15">
      <c r="A16" s="388">
        <v>8</v>
      </c>
      <c r="B16" s="388"/>
      <c r="C16" s="388"/>
      <c r="D16" s="389"/>
      <c r="E16" s="389"/>
      <c r="F16" s="389"/>
      <c r="G16" s="389"/>
      <c r="H16" s="389"/>
      <c r="I16" s="389"/>
      <c r="J16" s="389"/>
      <c r="K16" s="389"/>
    </row>
    <row r="17" spans="1:11" s="198" customFormat="1" ht="15">
      <c r="A17" s="388">
        <v>9</v>
      </c>
      <c r="B17" s="388"/>
      <c r="C17" s="388"/>
      <c r="D17" s="389"/>
      <c r="E17" s="389"/>
      <c r="F17" s="389"/>
      <c r="G17" s="389"/>
      <c r="H17" s="389"/>
      <c r="I17" s="389"/>
      <c r="J17" s="389"/>
      <c r="K17" s="389"/>
    </row>
    <row r="18" spans="1:11" s="198" customFormat="1" ht="15">
      <c r="A18" s="388">
        <v>10</v>
      </c>
      <c r="B18" s="388"/>
      <c r="C18" s="388"/>
      <c r="D18" s="389"/>
      <c r="E18" s="389"/>
      <c r="F18" s="389"/>
      <c r="G18" s="389"/>
      <c r="H18" s="389"/>
      <c r="I18" s="389"/>
      <c r="J18" s="389"/>
      <c r="K18" s="389"/>
    </row>
    <row r="19" spans="1:11" s="198" customFormat="1" ht="15">
      <c r="A19" s="388">
        <v>11</v>
      </c>
      <c r="B19" s="388"/>
      <c r="C19" s="388"/>
      <c r="D19" s="389"/>
      <c r="E19" s="389"/>
      <c r="F19" s="389"/>
      <c r="G19" s="389"/>
      <c r="H19" s="389"/>
      <c r="I19" s="389"/>
      <c r="J19" s="389"/>
      <c r="K19" s="389"/>
    </row>
    <row r="20" spans="1:11" s="198" customFormat="1" ht="15">
      <c r="A20" s="388">
        <v>12</v>
      </c>
      <c r="B20" s="388"/>
      <c r="C20" s="388"/>
      <c r="D20" s="389"/>
      <c r="E20" s="389"/>
      <c r="F20" s="389"/>
      <c r="G20" s="389"/>
      <c r="H20" s="389"/>
      <c r="I20" s="389"/>
      <c r="J20" s="389"/>
      <c r="K20" s="389"/>
    </row>
    <row r="21" spans="1:11" s="198" customFormat="1" ht="15">
      <c r="A21" s="388">
        <v>13</v>
      </c>
      <c r="B21" s="388"/>
      <c r="C21" s="388"/>
      <c r="D21" s="389"/>
      <c r="E21" s="389"/>
      <c r="F21" s="389"/>
      <c r="G21" s="389"/>
      <c r="H21" s="389"/>
      <c r="I21" s="389"/>
      <c r="J21" s="389"/>
      <c r="K21" s="389"/>
    </row>
    <row r="22" spans="1:11" s="198" customFormat="1" ht="15">
      <c r="A22" s="388">
        <v>14</v>
      </c>
      <c r="B22" s="388"/>
      <c r="C22" s="388"/>
      <c r="D22" s="389"/>
      <c r="E22" s="389"/>
      <c r="F22" s="389"/>
      <c r="G22" s="389"/>
      <c r="H22" s="389"/>
      <c r="I22" s="389"/>
      <c r="J22" s="389"/>
      <c r="K22" s="389"/>
    </row>
    <row r="23" spans="1:11" s="198" customFormat="1" ht="15">
      <c r="A23" s="388">
        <v>15</v>
      </c>
      <c r="B23" s="388"/>
      <c r="C23" s="388"/>
      <c r="D23" s="389"/>
      <c r="E23" s="389"/>
      <c r="F23" s="389"/>
      <c r="G23" s="389"/>
      <c r="H23" s="389"/>
      <c r="I23" s="389"/>
      <c r="J23" s="389"/>
      <c r="K23" s="389"/>
    </row>
    <row r="24" spans="1:11" s="198" customFormat="1" ht="15">
      <c r="A24" s="388">
        <v>16</v>
      </c>
      <c r="B24" s="388"/>
      <c r="C24" s="388"/>
      <c r="D24" s="389"/>
      <c r="E24" s="389"/>
      <c r="F24" s="389"/>
      <c r="G24" s="389"/>
      <c r="H24" s="389"/>
      <c r="I24" s="389"/>
      <c r="J24" s="389"/>
      <c r="K24" s="389"/>
    </row>
    <row r="25" spans="1:11" s="198" customFormat="1" ht="15">
      <c r="A25" s="388">
        <v>17</v>
      </c>
      <c r="B25" s="388"/>
      <c r="C25" s="388"/>
      <c r="D25" s="389"/>
      <c r="E25" s="389"/>
      <c r="F25" s="389"/>
      <c r="G25" s="389"/>
      <c r="H25" s="389"/>
      <c r="I25" s="389"/>
      <c r="J25" s="389"/>
      <c r="K25" s="389"/>
    </row>
    <row r="26" spans="1:11" s="198" customFormat="1" ht="15">
      <c r="A26" s="388">
        <v>18</v>
      </c>
      <c r="B26" s="388"/>
      <c r="C26" s="388"/>
      <c r="D26" s="389"/>
      <c r="E26" s="389"/>
      <c r="F26" s="389"/>
      <c r="G26" s="389"/>
      <c r="H26" s="389"/>
      <c r="I26" s="389"/>
      <c r="J26" s="389"/>
      <c r="K26" s="389"/>
    </row>
    <row r="27" spans="1:11" s="198" customFormat="1" ht="15">
      <c r="A27" s="388" t="s">
        <v>273</v>
      </c>
      <c r="B27" s="388"/>
      <c r="C27" s="388"/>
      <c r="D27" s="389"/>
      <c r="E27" s="389"/>
      <c r="F27" s="389"/>
      <c r="G27" s="389"/>
      <c r="H27" s="389"/>
      <c r="I27" s="389"/>
      <c r="J27" s="389"/>
      <c r="K27" s="389"/>
    </row>
    <row r="28" spans="1:11">
      <c r="A28" s="393"/>
      <c r="B28" s="393"/>
      <c r="C28" s="393"/>
      <c r="D28" s="393"/>
      <c r="E28" s="393"/>
      <c r="F28" s="393"/>
      <c r="G28" s="393"/>
      <c r="H28" s="393"/>
      <c r="I28" s="393"/>
      <c r="J28" s="393"/>
      <c r="K28" s="393"/>
    </row>
    <row r="29" spans="1:11">
      <c r="A29" s="393"/>
      <c r="B29" s="393"/>
      <c r="C29" s="393"/>
      <c r="D29" s="393"/>
      <c r="E29" s="393"/>
      <c r="F29" s="393"/>
      <c r="G29" s="393"/>
      <c r="H29" s="393"/>
      <c r="I29" s="393"/>
      <c r="J29" s="393"/>
      <c r="K29" s="393"/>
    </row>
    <row r="30" spans="1:11">
      <c r="A30" s="394"/>
      <c r="B30" s="394"/>
      <c r="C30" s="394"/>
      <c r="D30" s="393"/>
      <c r="E30" s="393"/>
      <c r="F30" s="393"/>
      <c r="G30" s="393"/>
      <c r="H30" s="393"/>
      <c r="I30" s="393"/>
      <c r="J30" s="393"/>
      <c r="K30" s="393"/>
    </row>
    <row r="31" spans="1:11" ht="15">
      <c r="A31" s="395"/>
      <c r="B31" s="395"/>
      <c r="C31" s="395"/>
      <c r="D31" s="396" t="s">
        <v>107</v>
      </c>
      <c r="E31" s="395"/>
      <c r="F31" s="395"/>
      <c r="G31" s="397"/>
      <c r="H31" s="395"/>
      <c r="I31" s="395"/>
      <c r="J31" s="395"/>
      <c r="K31" s="395"/>
    </row>
    <row r="32" spans="1:11" ht="15">
      <c r="A32" s="395"/>
      <c r="B32" s="395"/>
      <c r="C32" s="395"/>
      <c r="D32" s="395"/>
      <c r="E32" s="398"/>
      <c r="F32" s="395"/>
      <c r="H32" s="398"/>
      <c r="I32" s="398"/>
      <c r="J32" s="399"/>
    </row>
    <row r="33" spans="4:9" ht="15">
      <c r="D33" s="395"/>
      <c r="E33" s="400" t="s">
        <v>263</v>
      </c>
      <c r="F33" s="395"/>
      <c r="H33" s="401" t="s">
        <v>268</v>
      </c>
      <c r="I33" s="401"/>
    </row>
    <row r="34" spans="4:9" ht="15">
      <c r="D34" s="395"/>
      <c r="E34" s="402" t="s">
        <v>139</v>
      </c>
      <c r="F34" s="395"/>
      <c r="H34" s="395" t="s">
        <v>264</v>
      </c>
      <c r="I34" s="395"/>
    </row>
    <row r="35" spans="4:9" ht="15">
      <c r="D35" s="395"/>
      <c r="E35" s="40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F13" sqref="F1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 t="s">
        <v>519</v>
      </c>
      <c r="I2" s="205"/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7" t="str">
        <f>'ფორმა N1'!A5</f>
        <v>საქართველოს ერთიანი კომუნისტური პარტია</v>
      </c>
      <c r="B5" s="80"/>
      <c r="C5" s="80"/>
      <c r="D5" s="209"/>
      <c r="E5" s="209"/>
      <c r="F5" s="209"/>
      <c r="G5" s="209"/>
      <c r="H5" s="209"/>
      <c r="I5" s="208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4"/>
      <c r="G9" s="204"/>
      <c r="H9" s="204"/>
      <c r="I9" s="26"/>
    </row>
    <row r="10" spans="1:13" customFormat="1" ht="15">
      <c r="A10" s="67">
        <v>2</v>
      </c>
      <c r="B10" s="26"/>
      <c r="C10" s="26"/>
      <c r="D10" s="26"/>
      <c r="E10" s="26"/>
      <c r="F10" s="204"/>
      <c r="G10" s="204"/>
      <c r="H10" s="204"/>
      <c r="I10" s="26"/>
    </row>
    <row r="11" spans="1:13" customFormat="1" ht="15">
      <c r="A11" s="67">
        <v>3</v>
      </c>
      <c r="B11" s="26"/>
      <c r="C11" s="26"/>
      <c r="D11" s="26"/>
      <c r="E11" s="26"/>
      <c r="F11" s="204"/>
      <c r="G11" s="204"/>
      <c r="H11" s="204"/>
      <c r="I11" s="26"/>
    </row>
    <row r="12" spans="1:13" customFormat="1" ht="15">
      <c r="A12" s="67">
        <v>4</v>
      </c>
      <c r="B12" s="26"/>
      <c r="C12" s="26"/>
      <c r="D12" s="26"/>
      <c r="E12" s="26"/>
      <c r="F12" s="204"/>
      <c r="G12" s="204"/>
      <c r="H12" s="204"/>
      <c r="I12" s="26"/>
    </row>
    <row r="13" spans="1:13" customFormat="1" ht="15">
      <c r="A13" s="67">
        <v>5</v>
      </c>
      <c r="B13" s="26"/>
      <c r="C13" s="26"/>
      <c r="D13" s="26"/>
      <c r="E13" s="26"/>
      <c r="F13" s="204"/>
      <c r="G13" s="204"/>
      <c r="H13" s="204"/>
      <c r="I13" s="26"/>
    </row>
    <row r="14" spans="1:13" customFormat="1" ht="15">
      <c r="A14" s="67">
        <v>6</v>
      </c>
      <c r="B14" s="26"/>
      <c r="C14" s="26"/>
      <c r="D14" s="26"/>
      <c r="E14" s="26"/>
      <c r="F14" s="204"/>
      <c r="G14" s="204"/>
      <c r="H14" s="204"/>
      <c r="I14" s="26"/>
    </row>
    <row r="15" spans="1:13" customFormat="1" ht="15">
      <c r="A15" s="67">
        <v>7</v>
      </c>
      <c r="B15" s="26"/>
      <c r="C15" s="26"/>
      <c r="D15" s="26"/>
      <c r="E15" s="26"/>
      <c r="F15" s="204"/>
      <c r="G15" s="204"/>
      <c r="H15" s="204"/>
      <c r="I15" s="26"/>
    </row>
    <row r="16" spans="1:13" customFormat="1" ht="15">
      <c r="A16" s="67">
        <v>8</v>
      </c>
      <c r="B16" s="26"/>
      <c r="C16" s="26"/>
      <c r="D16" s="26"/>
      <c r="E16" s="26"/>
      <c r="F16" s="204"/>
      <c r="G16" s="204"/>
      <c r="H16" s="204"/>
      <c r="I16" s="26"/>
    </row>
    <row r="17" spans="1:9" customFormat="1" ht="15">
      <c r="A17" s="67">
        <v>9</v>
      </c>
      <c r="B17" s="26"/>
      <c r="C17" s="26"/>
      <c r="D17" s="26"/>
      <c r="E17" s="26"/>
      <c r="F17" s="204"/>
      <c r="G17" s="204"/>
      <c r="H17" s="204"/>
      <c r="I17" s="26"/>
    </row>
    <row r="18" spans="1:9" customFormat="1" ht="15">
      <c r="A18" s="67">
        <v>10</v>
      </c>
      <c r="B18" s="26"/>
      <c r="C18" s="26"/>
      <c r="D18" s="26"/>
      <c r="E18" s="26"/>
      <c r="F18" s="204"/>
      <c r="G18" s="204"/>
      <c r="H18" s="204"/>
      <c r="I18" s="26"/>
    </row>
    <row r="19" spans="1:9" customFormat="1" ht="15">
      <c r="A19" s="67">
        <v>11</v>
      </c>
      <c r="B19" s="26"/>
      <c r="C19" s="26"/>
      <c r="D19" s="26"/>
      <c r="E19" s="26"/>
      <c r="F19" s="204"/>
      <c r="G19" s="204"/>
      <c r="H19" s="204"/>
      <c r="I19" s="26"/>
    </row>
    <row r="20" spans="1:9" customFormat="1" ht="15">
      <c r="A20" s="67">
        <v>12</v>
      </c>
      <c r="B20" s="26"/>
      <c r="C20" s="26"/>
      <c r="D20" s="26"/>
      <c r="E20" s="26"/>
      <c r="F20" s="204"/>
      <c r="G20" s="204"/>
      <c r="H20" s="204"/>
      <c r="I20" s="26"/>
    </row>
    <row r="21" spans="1:9" customFormat="1" ht="15">
      <c r="A21" s="67">
        <v>13</v>
      </c>
      <c r="B21" s="26"/>
      <c r="C21" s="26"/>
      <c r="D21" s="26"/>
      <c r="E21" s="26"/>
      <c r="F21" s="204"/>
      <c r="G21" s="204"/>
      <c r="H21" s="204"/>
      <c r="I21" s="26"/>
    </row>
    <row r="22" spans="1:9" customFormat="1" ht="15">
      <c r="A22" s="67">
        <v>14</v>
      </c>
      <c r="B22" s="26"/>
      <c r="C22" s="26"/>
      <c r="D22" s="26"/>
      <c r="E22" s="26"/>
      <c r="F22" s="204"/>
      <c r="G22" s="204"/>
      <c r="H22" s="204"/>
      <c r="I22" s="26"/>
    </row>
    <row r="23" spans="1:9" customFormat="1" ht="15">
      <c r="A23" s="67">
        <v>15</v>
      </c>
      <c r="B23" s="26"/>
      <c r="C23" s="26"/>
      <c r="D23" s="26"/>
      <c r="E23" s="26"/>
      <c r="F23" s="204"/>
      <c r="G23" s="204"/>
      <c r="H23" s="204"/>
      <c r="I23" s="26"/>
    </row>
    <row r="24" spans="1:9" customFormat="1" ht="15">
      <c r="A24" s="67">
        <v>16</v>
      </c>
      <c r="B24" s="26"/>
      <c r="C24" s="26"/>
      <c r="D24" s="26"/>
      <c r="E24" s="26"/>
      <c r="F24" s="204"/>
      <c r="G24" s="204"/>
      <c r="H24" s="204"/>
      <c r="I24" s="26"/>
    </row>
    <row r="25" spans="1:9" customFormat="1" ht="15">
      <c r="A25" s="67">
        <v>17</v>
      </c>
      <c r="B25" s="26"/>
      <c r="C25" s="26"/>
      <c r="D25" s="26"/>
      <c r="E25" s="26"/>
      <c r="F25" s="204"/>
      <c r="G25" s="204"/>
      <c r="H25" s="204"/>
      <c r="I25" s="26"/>
    </row>
    <row r="26" spans="1:9" customFormat="1" ht="15">
      <c r="A26" s="67">
        <v>18</v>
      </c>
      <c r="B26" s="26"/>
      <c r="C26" s="26"/>
      <c r="D26" s="26"/>
      <c r="E26" s="26"/>
      <c r="F26" s="204"/>
      <c r="G26" s="204"/>
      <c r="H26" s="204"/>
      <c r="I26" s="26"/>
    </row>
    <row r="27" spans="1:9" customFormat="1" ht="15">
      <c r="A27" s="67" t="s">
        <v>273</v>
      </c>
      <c r="B27" s="26"/>
      <c r="C27" s="26"/>
      <c r="D27" s="26"/>
      <c r="E27" s="26"/>
      <c r="F27" s="204"/>
      <c r="G27" s="204"/>
      <c r="H27" s="204"/>
      <c r="I27" s="26"/>
    </row>
    <row r="28" spans="1:9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>
      <c r="A31" s="182"/>
      <c r="B31" s="184" t="s">
        <v>107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7"/>
    </row>
    <row r="33" spans="2:6" ht="15">
      <c r="B33" s="182"/>
      <c r="C33" s="188" t="s">
        <v>263</v>
      </c>
      <c r="D33" s="182"/>
      <c r="F33" s="189" t="s">
        <v>268</v>
      </c>
    </row>
    <row r="34" spans="2:6" ht="15">
      <c r="B34" s="182"/>
      <c r="C34" s="190" t="s">
        <v>139</v>
      </c>
      <c r="D34" s="182"/>
      <c r="F34" s="182" t="s">
        <v>264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E16" sqref="E16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1" t="s">
        <v>198</v>
      </c>
      <c r="J1" s="162"/>
    </row>
    <row r="2" spans="1:10">
      <c r="A2" s="76" t="s">
        <v>140</v>
      </c>
      <c r="B2" s="76"/>
      <c r="C2" s="76"/>
      <c r="D2" s="76"/>
      <c r="E2" s="76"/>
      <c r="F2" s="76"/>
      <c r="G2" s="76"/>
      <c r="H2" s="76" t="s">
        <v>519</v>
      </c>
      <c r="I2" s="163"/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7" t="str">
        <f>'ფორმა N1'!A5</f>
        <v>საქართველოს ერთიანი კომუნისტური პარტია</v>
      </c>
      <c r="B5" s="207"/>
      <c r="C5" s="207"/>
      <c r="D5" s="207"/>
      <c r="E5" s="207"/>
      <c r="F5" s="207"/>
      <c r="G5" s="207"/>
      <c r="H5" s="207"/>
      <c r="I5" s="207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9" t="s">
        <v>363</v>
      </c>
      <c r="C8" s="360" t="s">
        <v>405</v>
      </c>
      <c r="D8" s="360" t="s">
        <v>406</v>
      </c>
      <c r="E8" s="360" t="s">
        <v>364</v>
      </c>
      <c r="F8" s="360" t="s">
        <v>377</v>
      </c>
      <c r="G8" s="360" t="s">
        <v>378</v>
      </c>
      <c r="H8" s="360" t="s">
        <v>410</v>
      </c>
      <c r="I8" s="165" t="s">
        <v>379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9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9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9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9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9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9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9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9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9"/>
      <c r="I37" s="171"/>
      <c r="J37" s="105"/>
    </row>
    <row r="38" spans="1:12">
      <c r="A38" s="167" t="s">
        <v>273</v>
      </c>
      <c r="B38" s="195"/>
      <c r="C38" s="175"/>
      <c r="D38" s="175"/>
      <c r="E38" s="174"/>
      <c r="F38" s="174"/>
      <c r="G38" s="250"/>
      <c r="H38" s="259" t="s">
        <v>398</v>
      </c>
      <c r="I38" s="364">
        <f>SUM(I9:I37)</f>
        <v>0</v>
      </c>
      <c r="J38" s="105"/>
    </row>
    <row r="40" spans="1:12">
      <c r="A40" s="182" t="s">
        <v>428</v>
      </c>
    </row>
    <row r="42" spans="1:12">
      <c r="B42" s="184" t="s">
        <v>107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263</v>
      </c>
      <c r="F45" s="189" t="s">
        <v>268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139</v>
      </c>
      <c r="F46" s="182" t="s">
        <v>264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10" sqref="C10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70" t="s">
        <v>495</v>
      </c>
      <c r="B1" s="470"/>
      <c r="C1" s="369" t="s">
        <v>109</v>
      </c>
    </row>
    <row r="2" spans="1:3" s="6" customFormat="1" ht="15">
      <c r="A2" s="470"/>
      <c r="B2" s="470"/>
      <c r="C2" s="366"/>
    </row>
    <row r="3" spans="1:3" s="6" customFormat="1" ht="15">
      <c r="A3" s="403" t="s">
        <v>140</v>
      </c>
      <c r="B3" s="367"/>
      <c r="C3" s="421" t="s">
        <v>519</v>
      </c>
    </row>
    <row r="4" spans="1:3" s="6" customFormat="1" ht="15">
      <c r="A4" s="114"/>
      <c r="B4" s="367"/>
      <c r="C4" s="368"/>
    </row>
    <row r="5" spans="1:3" s="21" customFormat="1" ht="15">
      <c r="A5" s="471" t="s">
        <v>269</v>
      </c>
      <c r="B5" s="471"/>
      <c r="C5" s="114"/>
    </row>
    <row r="6" spans="1:3" s="21" customFormat="1" ht="15">
      <c r="A6" s="472" t="str">
        <f>'ფორმა N1'!A5</f>
        <v>საქართველოს ერთიანი კომუნისტური პარტია</v>
      </c>
      <c r="B6" s="472"/>
      <c r="C6" s="114"/>
    </row>
    <row r="7" spans="1:3">
      <c r="A7" s="404"/>
      <c r="B7" s="404"/>
      <c r="C7" s="404"/>
    </row>
    <row r="8" spans="1:3">
      <c r="A8" s="404"/>
      <c r="B8" s="404"/>
      <c r="C8" s="404"/>
    </row>
    <row r="9" spans="1:3" ht="30" customHeight="1">
      <c r="A9" s="405" t="s">
        <v>64</v>
      </c>
      <c r="B9" s="405" t="s">
        <v>11</v>
      </c>
      <c r="C9" s="406" t="s">
        <v>9</v>
      </c>
    </row>
    <row r="10" spans="1:3" ht="15">
      <c r="A10" s="407">
        <v>1</v>
      </c>
      <c r="B10" s="408" t="s">
        <v>57</v>
      </c>
      <c r="C10" s="437">
        <v>0</v>
      </c>
    </row>
    <row r="11" spans="1:3" ht="15">
      <c r="A11" s="409">
        <v>1.1000000000000001</v>
      </c>
      <c r="B11" s="408" t="s">
        <v>496</v>
      </c>
      <c r="C11" s="435">
        <v>78</v>
      </c>
    </row>
    <row r="12" spans="1:3" ht="15">
      <c r="A12" s="410" t="s">
        <v>30</v>
      </c>
      <c r="B12" s="408" t="s">
        <v>497</v>
      </c>
      <c r="C12" s="422">
        <f>'ფორმა N4'!D40+'ფორმა N5'!D38</f>
        <v>0</v>
      </c>
    </row>
    <row r="13" spans="1:3" ht="15">
      <c r="A13" s="409">
        <v>1.2</v>
      </c>
      <c r="B13" s="408" t="s">
        <v>58</v>
      </c>
      <c r="C13" s="435">
        <v>220</v>
      </c>
    </row>
    <row r="14" spans="1:3" ht="15">
      <c r="A14" s="409">
        <v>1.3</v>
      </c>
      <c r="B14" s="408" t="s">
        <v>498</v>
      </c>
      <c r="C14" s="435">
        <v>396</v>
      </c>
    </row>
    <row r="15" spans="1:3" ht="15">
      <c r="A15" s="469"/>
      <c r="B15" s="469"/>
      <c r="C15" s="469"/>
    </row>
    <row r="16" spans="1:3" ht="30" customHeight="1">
      <c r="A16" s="405" t="s">
        <v>64</v>
      </c>
      <c r="B16" s="405" t="s">
        <v>244</v>
      </c>
      <c r="C16" s="406" t="s">
        <v>67</v>
      </c>
    </row>
    <row r="17" spans="1:4" ht="15">
      <c r="A17" s="407">
        <v>2</v>
      </c>
      <c r="B17" s="408" t="s">
        <v>499</v>
      </c>
      <c r="C17" s="437">
        <v>1344</v>
      </c>
    </row>
    <row r="18" spans="1:4" ht="15">
      <c r="A18" s="411">
        <v>2.1</v>
      </c>
      <c r="B18" s="408" t="s">
        <v>500</v>
      </c>
      <c r="C18" s="408">
        <f>'ფორმა N2'!D17+'ფორმა N3'!D17</f>
        <v>0</v>
      </c>
    </row>
    <row r="19" spans="1:4" ht="15">
      <c r="A19" s="411">
        <v>2.2000000000000002</v>
      </c>
      <c r="B19" s="408" t="s">
        <v>501</v>
      </c>
      <c r="C19" s="408">
        <f>'ფორმა N2'!D18+'ფორმა N3'!D18</f>
        <v>0</v>
      </c>
    </row>
    <row r="20" spans="1:4" ht="15">
      <c r="A20" s="411">
        <v>2.2999999999999998</v>
      </c>
      <c r="B20" s="408" t="s">
        <v>502</v>
      </c>
      <c r="C20" s="436">
        <f>SUM(C21:C25)</f>
        <v>1344</v>
      </c>
    </row>
    <row r="21" spans="1:4" ht="15">
      <c r="A21" s="410" t="s">
        <v>503</v>
      </c>
      <c r="B21" s="412" t="s">
        <v>504</v>
      </c>
      <c r="C21" s="435">
        <v>501</v>
      </c>
    </row>
    <row r="22" spans="1:4" ht="15">
      <c r="A22" s="410" t="s">
        <v>505</v>
      </c>
      <c r="B22" s="412" t="s">
        <v>506</v>
      </c>
      <c r="C22" s="408">
        <f>'ფორმა N2'!C27+'ფორმა N3'!C27</f>
        <v>0</v>
      </c>
    </row>
    <row r="23" spans="1:4" ht="15">
      <c r="A23" s="410" t="s">
        <v>507</v>
      </c>
      <c r="B23" s="412" t="s">
        <v>508</v>
      </c>
      <c r="C23" s="408">
        <f>'ფორმა N2'!D14+'ფორმა N3'!D14</f>
        <v>0</v>
      </c>
    </row>
    <row r="24" spans="1:4" ht="15">
      <c r="A24" s="410" t="s">
        <v>509</v>
      </c>
      <c r="B24" s="412" t="s">
        <v>510</v>
      </c>
      <c r="C24" s="408">
        <f>'ფორმა N2'!C31+'ფორმა N3'!C31</f>
        <v>0</v>
      </c>
    </row>
    <row r="25" spans="1:4" ht="15">
      <c r="A25" s="410" t="s">
        <v>511</v>
      </c>
      <c r="B25" s="412" t="s">
        <v>512</v>
      </c>
      <c r="C25" s="435">
        <v>843</v>
      </c>
    </row>
    <row r="26" spans="1:4" ht="15">
      <c r="A26" s="419"/>
      <c r="B26" s="418"/>
      <c r="C26" s="417"/>
    </row>
    <row r="27" spans="1:4" ht="15">
      <c r="A27" s="419"/>
      <c r="B27" s="418"/>
      <c r="C27" s="417"/>
    </row>
    <row r="28" spans="1:4" ht="15">
      <c r="A28" s="21"/>
      <c r="B28" s="21"/>
      <c r="C28" s="21"/>
      <c r="D28" s="416"/>
    </row>
    <row r="29" spans="1:4" ht="15">
      <c r="A29" s="196" t="s">
        <v>107</v>
      </c>
      <c r="B29" s="21"/>
      <c r="C29" s="21"/>
      <c r="D29" s="416"/>
    </row>
    <row r="30" spans="1:4" ht="15">
      <c r="A30" s="21"/>
      <c r="B30" s="21"/>
      <c r="C30" s="21"/>
      <c r="D30" s="416"/>
    </row>
    <row r="31" spans="1:4" ht="15">
      <c r="A31" s="21"/>
      <c r="B31" s="21"/>
      <c r="C31" s="21"/>
      <c r="D31" s="415"/>
    </row>
    <row r="32" spans="1:4" ht="15">
      <c r="B32" s="196" t="s">
        <v>266</v>
      </c>
      <c r="C32" s="21"/>
      <c r="D32" s="415"/>
    </row>
    <row r="33" spans="2:4" ht="15">
      <c r="B33" s="21" t="s">
        <v>265</v>
      </c>
      <c r="C33" s="21"/>
      <c r="D33" s="415"/>
    </row>
    <row r="34" spans="2:4">
      <c r="B34" s="414" t="s">
        <v>139</v>
      </c>
      <c r="D34" s="41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38"/>
      <c r="C1" s="449" t="s">
        <v>109</v>
      </c>
      <c r="D1" s="449"/>
      <c r="E1" s="113"/>
    </row>
    <row r="2" spans="1:12" s="6" customFormat="1">
      <c r="A2" s="76" t="s">
        <v>140</v>
      </c>
      <c r="B2" s="238"/>
      <c r="C2" s="450" t="s">
        <v>519</v>
      </c>
      <c r="D2" s="451"/>
      <c r="E2" s="113"/>
    </row>
    <row r="3" spans="1:12" s="6" customFormat="1">
      <c r="A3" s="76"/>
      <c r="B3" s="238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9"/>
      <c r="C4" s="76"/>
      <c r="D4" s="76"/>
      <c r="E4" s="108"/>
      <c r="L4" s="6"/>
    </row>
    <row r="5" spans="1:12" s="2" customFormat="1">
      <c r="A5" s="119" t="str">
        <f>'ფორმა N1'!A5</f>
        <v>საქართველოს ერთიანი კომუნისტური პარტია</v>
      </c>
      <c r="B5" s="240"/>
      <c r="C5" s="60"/>
      <c r="D5" s="60"/>
      <c r="E5" s="108"/>
    </row>
    <row r="6" spans="1:12" s="2" customFormat="1">
      <c r="A6" s="77"/>
      <c r="B6" s="239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5">
        <v>1</v>
      </c>
      <c r="B9" s="225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305</v>
      </c>
      <c r="C13" s="8"/>
      <c r="D13" s="8"/>
      <c r="E13" s="113"/>
    </row>
    <row r="14" spans="1:12" s="3" customFormat="1">
      <c r="A14" s="97" t="s">
        <v>470</v>
      </c>
      <c r="B14" s="97" t="s">
        <v>469</v>
      </c>
      <c r="C14" s="8"/>
      <c r="D14" s="8"/>
      <c r="E14" s="113"/>
    </row>
    <row r="15" spans="1:12" s="3" customFormat="1">
      <c r="A15" s="97" t="s">
        <v>471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1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>
      <c r="A28" s="233" t="s">
        <v>98</v>
      </c>
      <c r="B28" s="233" t="s">
        <v>303</v>
      </c>
      <c r="C28" s="8"/>
      <c r="D28" s="8"/>
      <c r="E28" s="113"/>
    </row>
    <row r="29" spans="1:5">
      <c r="A29" s="233" t="s">
        <v>99</v>
      </c>
      <c r="B29" s="233" t="s">
        <v>306</v>
      </c>
      <c r="C29" s="8"/>
      <c r="D29" s="8"/>
      <c r="E29" s="113"/>
    </row>
    <row r="30" spans="1:5">
      <c r="A30" s="233" t="s">
        <v>421</v>
      </c>
      <c r="B30" s="233" t="s">
        <v>304</v>
      </c>
      <c r="C30" s="8"/>
      <c r="D30" s="8"/>
      <c r="E30" s="113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>
      <c r="A32" s="233" t="s">
        <v>12</v>
      </c>
      <c r="B32" s="233" t="s">
        <v>472</v>
      </c>
      <c r="C32" s="8"/>
      <c r="D32" s="8"/>
      <c r="E32" s="113"/>
    </row>
    <row r="33" spans="1:9">
      <c r="A33" s="233" t="s">
        <v>13</v>
      </c>
      <c r="B33" s="233" t="s">
        <v>473</v>
      </c>
      <c r="C33" s="8"/>
      <c r="D33" s="8"/>
      <c r="E33" s="113"/>
    </row>
    <row r="34" spans="1:9">
      <c r="A34" s="233" t="s">
        <v>276</v>
      </c>
      <c r="B34" s="233" t="s">
        <v>474</v>
      </c>
      <c r="C34" s="8"/>
      <c r="D34" s="8"/>
      <c r="E34" s="113"/>
    </row>
    <row r="35" spans="1:9" s="23" customFormat="1">
      <c r="A35" s="88" t="s">
        <v>34</v>
      </c>
      <c r="B35" s="247" t="s">
        <v>418</v>
      </c>
      <c r="C35" s="8"/>
      <c r="D35" s="8"/>
    </row>
    <row r="36" spans="1:9" s="2" customFormat="1">
      <c r="A36" s="1"/>
      <c r="B36" s="241"/>
      <c r="E36" s="5"/>
    </row>
    <row r="37" spans="1:9" s="2" customFormat="1">
      <c r="B37" s="241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1"/>
      <c r="E40" s="5"/>
    </row>
    <row r="41" spans="1:9" s="2" customFormat="1">
      <c r="B41" s="241"/>
      <c r="E41"/>
      <c r="F41"/>
      <c r="G41"/>
      <c r="H41"/>
      <c r="I41"/>
    </row>
    <row r="42" spans="1:9" s="2" customFormat="1">
      <c r="B42" s="241"/>
      <c r="D42" s="12"/>
      <c r="E42"/>
      <c r="F42"/>
      <c r="G42"/>
      <c r="H42"/>
      <c r="I42"/>
    </row>
    <row r="43" spans="1:9" s="2" customFormat="1">
      <c r="A43"/>
      <c r="B43" s="243" t="s">
        <v>416</v>
      </c>
      <c r="D43" s="12"/>
      <c r="E43"/>
      <c r="F43"/>
      <c r="G43"/>
      <c r="H43"/>
      <c r="I43"/>
    </row>
    <row r="44" spans="1:9" s="2" customFormat="1">
      <c r="A44"/>
      <c r="B44" s="241" t="s">
        <v>265</v>
      </c>
      <c r="D44" s="12"/>
      <c r="E44"/>
      <c r="F44"/>
      <c r="G44"/>
      <c r="H44"/>
      <c r="I44"/>
    </row>
    <row r="45" spans="1:9" customFormat="1" ht="12.75">
      <c r="B45" s="244" t="s">
        <v>139</v>
      </c>
    </row>
    <row r="46" spans="1:9" customFormat="1" ht="12.75">
      <c r="B46" s="24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B27" sqref="B2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478</v>
      </c>
      <c r="B1" s="222"/>
      <c r="C1" s="449" t="s">
        <v>109</v>
      </c>
      <c r="D1" s="449"/>
      <c r="E1" s="91"/>
    </row>
    <row r="2" spans="1:5" s="6" customFormat="1">
      <c r="A2" s="373" t="s">
        <v>480</v>
      </c>
      <c r="B2" s="222"/>
      <c r="C2" s="447"/>
      <c r="D2" s="448"/>
      <c r="E2" s="91"/>
    </row>
    <row r="3" spans="1:5" s="6" customFormat="1">
      <c r="A3" s="373" t="s">
        <v>479</v>
      </c>
      <c r="B3" s="222"/>
      <c r="C3" s="421" t="s">
        <v>519</v>
      </c>
      <c r="D3" s="223"/>
      <c r="E3" s="91"/>
    </row>
    <row r="4" spans="1:5" s="6" customFormat="1">
      <c r="A4" s="76" t="s">
        <v>140</v>
      </c>
      <c r="B4" s="222"/>
      <c r="C4" s="223"/>
      <c r="D4" s="223"/>
      <c r="E4" s="91"/>
    </row>
    <row r="5" spans="1:5" s="6" customFormat="1">
      <c r="A5" s="76"/>
      <c r="B5" s="222"/>
      <c r="C5" s="223"/>
      <c r="D5" s="223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4" t="str">
        <f>'ფორმა N1'!A5</f>
        <v>საქართველოს ერთიანი კომუნისტური პარტია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2"/>
      <c r="B9" s="222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5">
        <v>1</v>
      </c>
      <c r="B11" s="225" t="s">
        <v>57</v>
      </c>
      <c r="C11" s="428">
        <v>1403</v>
      </c>
      <c r="D11" s="82">
        <f>SUM(D12,D16,D56,D59,D60,D61,D67,D75,D76)</f>
        <v>0</v>
      </c>
      <c r="E11" s="226"/>
    </row>
    <row r="12" spans="1:5" s="9" customFormat="1" ht="18">
      <c r="A12" s="87">
        <v>1.1000000000000001</v>
      </c>
      <c r="B12" s="87" t="s">
        <v>58</v>
      </c>
      <c r="C12" s="424">
        <v>220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23">
        <v>220</v>
      </c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77" t="s">
        <v>482</v>
      </c>
      <c r="B15" s="378" t="s">
        <v>483</v>
      </c>
      <c r="C15" s="378"/>
      <c r="D15" s="378"/>
      <c r="E15" s="95"/>
    </row>
    <row r="16" spans="1:5" s="7" customFormat="1">
      <c r="A16" s="87">
        <v>1.2</v>
      </c>
      <c r="B16" s="87" t="s">
        <v>60</v>
      </c>
      <c r="C16" s="425">
        <f>SUM(C17,C20,C32,C33,C34,C35,C38,C39,C46:C50,C54,C55)</f>
        <v>479.5</v>
      </c>
      <c r="D16" s="84">
        <f>SUM(D17,D20,D32,D33,D34,D35,D38,D39,D46:D50,D54,D55)</f>
        <v>0</v>
      </c>
      <c r="E16" s="226"/>
    </row>
    <row r="17" spans="1:6" s="3" customFormat="1">
      <c r="A17" s="88" t="s">
        <v>32</v>
      </c>
      <c r="B17" s="88" t="s">
        <v>1</v>
      </c>
      <c r="C17" s="424">
        <v>396</v>
      </c>
      <c r="D17" s="83">
        <f>SUM(D18:D19)</f>
        <v>0</v>
      </c>
      <c r="E17" s="95"/>
    </row>
    <row r="18" spans="1:6" s="3" customFormat="1">
      <c r="A18" s="97" t="s">
        <v>98</v>
      </c>
      <c r="B18" s="97" t="s">
        <v>61</v>
      </c>
      <c r="C18" s="4"/>
      <c r="D18" s="227"/>
      <c r="E18" s="95"/>
    </row>
    <row r="19" spans="1:6" s="3" customFormat="1">
      <c r="A19" s="97" t="s">
        <v>99</v>
      </c>
      <c r="B19" s="97" t="s">
        <v>62</v>
      </c>
      <c r="C19" s="423">
        <v>396</v>
      </c>
      <c r="D19" s="227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8"/>
      <c r="F20" s="229"/>
    </row>
    <row r="21" spans="1:6" s="232" customFormat="1" ht="30">
      <c r="A21" s="97" t="s">
        <v>12</v>
      </c>
      <c r="B21" s="97" t="s">
        <v>245</v>
      </c>
      <c r="C21" s="230"/>
      <c r="D21" s="39"/>
      <c r="E21" s="231"/>
    </row>
    <row r="22" spans="1:6" s="232" customFormat="1">
      <c r="A22" s="97" t="s">
        <v>13</v>
      </c>
      <c r="B22" s="97" t="s">
        <v>14</v>
      </c>
      <c r="C22" s="230"/>
      <c r="D22" s="40"/>
      <c r="E22" s="231"/>
    </row>
    <row r="23" spans="1:6" s="232" customFormat="1" ht="30">
      <c r="A23" s="97" t="s">
        <v>276</v>
      </c>
      <c r="B23" s="97" t="s">
        <v>22</v>
      </c>
      <c r="C23" s="230"/>
      <c r="D23" s="41"/>
      <c r="E23" s="231"/>
    </row>
    <row r="24" spans="1:6" s="232" customFormat="1" ht="16.5" customHeight="1">
      <c r="A24" s="97" t="s">
        <v>277</v>
      </c>
      <c r="B24" s="97" t="s">
        <v>15</v>
      </c>
      <c r="C24" s="230"/>
      <c r="D24" s="41"/>
      <c r="E24" s="231"/>
    </row>
    <row r="25" spans="1:6" s="232" customFormat="1" ht="16.5" customHeight="1">
      <c r="A25" s="97" t="s">
        <v>278</v>
      </c>
      <c r="B25" s="97" t="s">
        <v>16</v>
      </c>
      <c r="C25" s="230"/>
      <c r="D25" s="41"/>
      <c r="E25" s="231"/>
    </row>
    <row r="26" spans="1:6" s="232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1"/>
    </row>
    <row r="27" spans="1:6" s="232" customFormat="1" ht="16.5" customHeight="1">
      <c r="A27" s="233" t="s">
        <v>280</v>
      </c>
      <c r="B27" s="233" t="s">
        <v>18</v>
      </c>
      <c r="C27" s="230"/>
      <c r="D27" s="41"/>
      <c r="E27" s="231"/>
    </row>
    <row r="28" spans="1:6" s="232" customFormat="1" ht="16.5" customHeight="1">
      <c r="A28" s="233" t="s">
        <v>281</v>
      </c>
      <c r="B28" s="233" t="s">
        <v>19</v>
      </c>
      <c r="C28" s="230"/>
      <c r="D28" s="41"/>
      <c r="E28" s="231"/>
    </row>
    <row r="29" spans="1:6" s="232" customFormat="1" ht="16.5" customHeight="1">
      <c r="A29" s="233" t="s">
        <v>282</v>
      </c>
      <c r="B29" s="233" t="s">
        <v>20</v>
      </c>
      <c r="C29" s="230"/>
      <c r="D29" s="41"/>
      <c r="E29" s="231"/>
    </row>
    <row r="30" spans="1:6" s="232" customFormat="1" ht="16.5" customHeight="1">
      <c r="A30" s="233" t="s">
        <v>283</v>
      </c>
      <c r="B30" s="233" t="s">
        <v>23</v>
      </c>
      <c r="C30" s="230"/>
      <c r="D30" s="42"/>
      <c r="E30" s="231"/>
    </row>
    <row r="31" spans="1:6" s="232" customFormat="1" ht="16.5" customHeight="1">
      <c r="A31" s="97" t="s">
        <v>284</v>
      </c>
      <c r="B31" s="97" t="s">
        <v>21</v>
      </c>
      <c r="C31" s="230"/>
      <c r="D31" s="42"/>
      <c r="E31" s="231"/>
    </row>
    <row r="32" spans="1:6" s="3" customFormat="1" ht="16.5" customHeight="1">
      <c r="A32" s="88" t="s">
        <v>34</v>
      </c>
      <c r="B32" s="88" t="s">
        <v>3</v>
      </c>
      <c r="C32" s="4"/>
      <c r="D32" s="227"/>
      <c r="E32" s="228"/>
    </row>
    <row r="33" spans="1:5" s="3" customFormat="1" ht="16.5" customHeight="1">
      <c r="A33" s="88" t="s">
        <v>35</v>
      </c>
      <c r="B33" s="88" t="s">
        <v>4</v>
      </c>
      <c r="C33" s="4"/>
      <c r="D33" s="227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7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7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7"/>
      <c r="E37" s="95"/>
    </row>
    <row r="38" spans="1:5" s="3" customFormat="1" ht="16.5" customHeight="1">
      <c r="A38" s="88" t="s">
        <v>38</v>
      </c>
      <c r="B38" s="88" t="s">
        <v>49</v>
      </c>
      <c r="C38" s="423">
        <v>5.5</v>
      </c>
      <c r="D38" s="227"/>
      <c r="E38" s="95"/>
    </row>
    <row r="39" spans="1:5" s="3" customFormat="1" ht="16.5" customHeight="1">
      <c r="A39" s="88" t="s">
        <v>39</v>
      </c>
      <c r="B39" s="88" t="s">
        <v>386</v>
      </c>
      <c r="C39" s="424">
        <f>SUM(C40:C45)</f>
        <v>78</v>
      </c>
      <c r="D39" s="83">
        <f>SUM(D40:D45)</f>
        <v>0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7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7"/>
      <c r="E41" s="95"/>
    </row>
    <row r="42" spans="1:5" s="3" customFormat="1" ht="16.5" customHeight="1">
      <c r="A42" s="17" t="s">
        <v>343</v>
      </c>
      <c r="B42" s="17" t="s">
        <v>349</v>
      </c>
      <c r="C42" s="423">
        <v>78</v>
      </c>
      <c r="D42" s="227"/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7"/>
      <c r="E43" s="95"/>
    </row>
    <row r="44" spans="1:5" s="3" customFormat="1" ht="16.5" customHeight="1">
      <c r="A44" s="17" t="s">
        <v>351</v>
      </c>
      <c r="B44" s="17" t="s">
        <v>462</v>
      </c>
      <c r="C44" s="4"/>
      <c r="D44" s="227"/>
      <c r="E44" s="95"/>
    </row>
    <row r="45" spans="1:5" s="3" customFormat="1" ht="16.5" customHeight="1">
      <c r="A45" s="17" t="s">
        <v>463</v>
      </c>
      <c r="B45" s="17" t="s">
        <v>347</v>
      </c>
      <c r="C45" s="4"/>
      <c r="D45" s="227"/>
      <c r="E45" s="95"/>
    </row>
    <row r="46" spans="1:5" s="3" customFormat="1" ht="30">
      <c r="A46" s="88" t="s">
        <v>40</v>
      </c>
      <c r="B46" s="88" t="s">
        <v>28</v>
      </c>
      <c r="C46" s="4"/>
      <c r="D46" s="227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7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7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7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357</v>
      </c>
      <c r="B51" s="97" t="s">
        <v>360</v>
      </c>
      <c r="C51" s="4"/>
      <c r="D51" s="227"/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7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7"/>
      <c r="E53" s="95"/>
    </row>
    <row r="54" spans="1:6" s="3" customFormat="1">
      <c r="A54" s="88" t="s">
        <v>45</v>
      </c>
      <c r="B54" s="88" t="s">
        <v>29</v>
      </c>
      <c r="C54" s="4"/>
      <c r="D54" s="227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7"/>
      <c r="E55" s="228"/>
      <c r="F55" s="229"/>
    </row>
    <row r="56" spans="1:6" s="3" customFormat="1" ht="30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28"/>
      <c r="F56" s="229"/>
    </row>
    <row r="57" spans="1:6" s="3" customFormat="1" ht="30">
      <c r="A57" s="88" t="s">
        <v>50</v>
      </c>
      <c r="B57" s="88" t="s">
        <v>48</v>
      </c>
      <c r="C57" s="4"/>
      <c r="D57" s="227"/>
      <c r="E57" s="228"/>
      <c r="F57" s="229"/>
    </row>
    <row r="58" spans="1:6" s="3" customFormat="1" ht="16.5" customHeight="1">
      <c r="A58" s="88" t="s">
        <v>51</v>
      </c>
      <c r="B58" s="88" t="s">
        <v>47</v>
      </c>
      <c r="C58" s="4"/>
      <c r="D58" s="227"/>
      <c r="E58" s="228"/>
      <c r="F58" s="229"/>
    </row>
    <row r="59" spans="1:6" s="3" customFormat="1">
      <c r="A59" s="87">
        <v>1.4</v>
      </c>
      <c r="B59" s="87" t="s">
        <v>394</v>
      </c>
      <c r="C59" s="4"/>
      <c r="D59" s="227"/>
      <c r="E59" s="228"/>
      <c r="F59" s="229"/>
    </row>
    <row r="60" spans="1:6" s="232" customFormat="1">
      <c r="A60" s="87">
        <v>1.5</v>
      </c>
      <c r="B60" s="87" t="s">
        <v>7</v>
      </c>
      <c r="C60" s="230"/>
      <c r="D60" s="41"/>
      <c r="E60" s="231"/>
    </row>
    <row r="61" spans="1:6" s="232" customFormat="1">
      <c r="A61" s="87">
        <v>1.6</v>
      </c>
      <c r="B61" s="46" t="s">
        <v>8</v>
      </c>
      <c r="C61" s="427">
        <f>SUM(C62:C66)</f>
        <v>50.5</v>
      </c>
      <c r="D61" s="86">
        <f>SUM(D62:D66)</f>
        <v>0</v>
      </c>
      <c r="E61" s="231"/>
    </row>
    <row r="62" spans="1:6" s="232" customFormat="1">
      <c r="A62" s="88" t="s">
        <v>292</v>
      </c>
      <c r="B62" s="47" t="s">
        <v>52</v>
      </c>
      <c r="C62" s="230"/>
      <c r="D62" s="41"/>
      <c r="E62" s="231"/>
    </row>
    <row r="63" spans="1:6" s="232" customFormat="1" ht="30">
      <c r="A63" s="88" t="s">
        <v>293</v>
      </c>
      <c r="B63" s="47" t="s">
        <v>54</v>
      </c>
      <c r="C63" s="230"/>
      <c r="D63" s="41"/>
      <c r="E63" s="231"/>
    </row>
    <row r="64" spans="1:6" s="232" customFormat="1">
      <c r="A64" s="88" t="s">
        <v>294</v>
      </c>
      <c r="B64" s="47" t="s">
        <v>53</v>
      </c>
      <c r="C64" s="426">
        <v>50.5</v>
      </c>
      <c r="D64" s="41"/>
      <c r="E64" s="231"/>
    </row>
    <row r="65" spans="1:5" s="232" customFormat="1">
      <c r="A65" s="88" t="s">
        <v>295</v>
      </c>
      <c r="B65" s="47" t="s">
        <v>27</v>
      </c>
      <c r="C65" s="230"/>
      <c r="D65" s="41"/>
      <c r="E65" s="231"/>
    </row>
    <row r="66" spans="1:5" s="232" customFormat="1">
      <c r="A66" s="88" t="s">
        <v>323</v>
      </c>
      <c r="B66" s="47" t="s">
        <v>324</v>
      </c>
      <c r="C66" s="230"/>
      <c r="D66" s="41"/>
      <c r="E66" s="231"/>
    </row>
    <row r="67" spans="1:5">
      <c r="A67" s="225">
        <v>2</v>
      </c>
      <c r="B67" s="225" t="s">
        <v>388</v>
      </c>
      <c r="C67" s="234"/>
      <c r="D67" s="85">
        <f>SUM(D68:D74)</f>
        <v>0</v>
      </c>
      <c r="E67" s="96"/>
    </row>
    <row r="68" spans="1:5">
      <c r="A68" s="98">
        <v>2.1</v>
      </c>
      <c r="B68" s="235" t="s">
        <v>100</v>
      </c>
      <c r="C68" s="236"/>
      <c r="D68" s="22"/>
      <c r="E68" s="96"/>
    </row>
    <row r="69" spans="1:5">
      <c r="A69" s="98">
        <v>2.2000000000000002</v>
      </c>
      <c r="B69" s="235" t="s">
        <v>389</v>
      </c>
      <c r="C69" s="236"/>
      <c r="D69" s="22"/>
      <c r="E69" s="96"/>
    </row>
    <row r="70" spans="1:5">
      <c r="A70" s="98">
        <v>2.2999999999999998</v>
      </c>
      <c r="B70" s="235" t="s">
        <v>104</v>
      </c>
      <c r="C70" s="236"/>
      <c r="D70" s="22"/>
      <c r="E70" s="96"/>
    </row>
    <row r="71" spans="1:5">
      <c r="A71" s="98">
        <v>2.4</v>
      </c>
      <c r="B71" s="235" t="s">
        <v>103</v>
      </c>
      <c r="C71" s="236"/>
      <c r="D71" s="22"/>
      <c r="E71" s="96"/>
    </row>
    <row r="72" spans="1:5">
      <c r="A72" s="98">
        <v>2.5</v>
      </c>
      <c r="B72" s="235" t="s">
        <v>390</v>
      </c>
      <c r="C72" s="236"/>
      <c r="D72" s="22"/>
      <c r="E72" s="96"/>
    </row>
    <row r="73" spans="1:5">
      <c r="A73" s="98">
        <v>2.6</v>
      </c>
      <c r="B73" s="235" t="s">
        <v>101</v>
      </c>
      <c r="C73" s="236"/>
      <c r="D73" s="22"/>
      <c r="E73" s="96"/>
    </row>
    <row r="74" spans="1:5">
      <c r="A74" s="98">
        <v>2.7</v>
      </c>
      <c r="B74" s="235" t="s">
        <v>102</v>
      </c>
      <c r="C74" s="237"/>
      <c r="D74" s="22"/>
      <c r="E74" s="96"/>
    </row>
    <row r="75" spans="1:5">
      <c r="A75" s="225">
        <v>3</v>
      </c>
      <c r="B75" s="225" t="s">
        <v>417</v>
      </c>
      <c r="C75" s="85"/>
      <c r="D75" s="22"/>
      <c r="E75" s="96"/>
    </row>
    <row r="76" spans="1:5">
      <c r="A76" s="225">
        <v>4</v>
      </c>
      <c r="B76" s="225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6"/>
      <c r="D77" s="8"/>
      <c r="E77" s="96"/>
    </row>
    <row r="78" spans="1:5">
      <c r="A78" s="98">
        <v>4.2</v>
      </c>
      <c r="B78" s="98" t="s">
        <v>249</v>
      </c>
      <c r="C78" s="237"/>
      <c r="D78" s="8"/>
      <c r="E78" s="96"/>
    </row>
    <row r="79" spans="1:5">
      <c r="A79" s="225">
        <v>5</v>
      </c>
      <c r="B79" s="225" t="s">
        <v>274</v>
      </c>
      <c r="C79" s="253"/>
      <c r="D79" s="237"/>
      <c r="E79" s="96"/>
    </row>
    <row r="80" spans="1:5">
      <c r="B80" s="45"/>
    </row>
    <row r="81" spans="1:9">
      <c r="A81" s="452" t="s">
        <v>464</v>
      </c>
      <c r="B81" s="452"/>
      <c r="C81" s="452"/>
      <c r="D81" s="452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fitToHeight="0" orientation="landscape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449" t="s">
        <v>109</v>
      </c>
      <c r="D1" s="449"/>
      <c r="E1" s="91"/>
    </row>
    <row r="2" spans="1:5" s="6" customFormat="1">
      <c r="A2" s="74" t="s">
        <v>314</v>
      </c>
      <c r="B2" s="77"/>
      <c r="C2" s="447"/>
      <c r="D2" s="447"/>
      <c r="E2" s="91"/>
    </row>
    <row r="3" spans="1:5" s="6" customFormat="1">
      <c r="A3" s="76" t="s">
        <v>140</v>
      </c>
      <c r="B3" s="74"/>
      <c r="C3" s="421" t="s">
        <v>519</v>
      </c>
      <c r="D3" s="158"/>
      <c r="E3" s="91"/>
    </row>
    <row r="4" spans="1:5" s="6" customFormat="1">
      <c r="A4" s="76"/>
      <c r="B4" s="76"/>
      <c r="C4" s="158"/>
      <c r="D4" s="158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0" t="str">
        <f>'ფორმა N1'!A5</f>
        <v>საქართველოს ერთიანი კომუნისტური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7"/>
      <c r="B8" s="157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6" t="s">
        <v>407</v>
      </c>
      <c r="E26" s="5"/>
    </row>
    <row r="27" spans="1:5">
      <c r="A27" s="2" t="s">
        <v>408</v>
      </c>
    </row>
    <row r="28" spans="1:5">
      <c r="A28" s="199" t="s">
        <v>409</v>
      </c>
    </row>
    <row r="29" spans="1:5">
      <c r="A29" s="199"/>
    </row>
    <row r="30" spans="1:5">
      <c r="A30" s="199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H16" sqref="H16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391</v>
      </c>
      <c r="B1" s="74"/>
      <c r="C1" s="77"/>
      <c r="D1" s="77"/>
      <c r="E1" s="77"/>
      <c r="F1" s="77"/>
      <c r="G1" s="213"/>
      <c r="H1" s="213"/>
      <c r="I1" s="449" t="s">
        <v>109</v>
      </c>
      <c r="J1" s="449"/>
    </row>
    <row r="2" spans="1:10" ht="15">
      <c r="A2" s="76" t="s">
        <v>140</v>
      </c>
      <c r="B2" s="74"/>
      <c r="C2" s="77"/>
      <c r="D2" s="77"/>
      <c r="E2" s="77"/>
      <c r="F2" s="77"/>
      <c r="G2" s="213"/>
      <c r="H2" s="213"/>
      <c r="I2" s="447"/>
      <c r="J2" s="447"/>
    </row>
    <row r="3" spans="1:10" ht="15">
      <c r="A3" s="76"/>
      <c r="B3" s="76"/>
      <c r="C3" s="74"/>
      <c r="D3" s="74"/>
      <c r="E3" s="74"/>
      <c r="F3" s="74"/>
      <c r="G3" s="160"/>
      <c r="H3" s="160"/>
      <c r="I3" s="421" t="s">
        <v>519</v>
      </c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59"/>
      <c r="B7" s="159"/>
      <c r="C7" s="159"/>
      <c r="D7" s="206"/>
      <c r="E7" s="159"/>
      <c r="F7" s="159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6" t="s">
        <v>334</v>
      </c>
    </row>
    <row r="9" spans="1:10" ht="30">
      <c r="A9" s="98">
        <v>1</v>
      </c>
      <c r="B9" s="98" t="s">
        <v>551</v>
      </c>
      <c r="C9" s="98" t="s">
        <v>552</v>
      </c>
      <c r="D9" s="98">
        <v>1011027292</v>
      </c>
      <c r="E9" s="98" t="s">
        <v>553</v>
      </c>
      <c r="F9" s="98"/>
      <c r="G9" s="423">
        <v>95</v>
      </c>
      <c r="H9" s="4"/>
      <c r="I9" s="423">
        <v>22.2</v>
      </c>
      <c r="J9" s="216" t="s">
        <v>0</v>
      </c>
    </row>
    <row r="10" spans="1:10" ht="15">
      <c r="A10" s="98">
        <v>2</v>
      </c>
      <c r="B10" s="98" t="s">
        <v>554</v>
      </c>
      <c r="C10" s="98" t="s">
        <v>555</v>
      </c>
      <c r="D10" s="98">
        <v>62007002125</v>
      </c>
      <c r="E10" s="98" t="s">
        <v>556</v>
      </c>
      <c r="F10" s="98"/>
      <c r="G10" s="423">
        <v>125</v>
      </c>
      <c r="H10" s="4"/>
      <c r="I10" s="423">
        <v>28.3</v>
      </c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220</v>
      </c>
      <c r="H25" s="86">
        <f>SUM(H9:H24)</f>
        <v>0</v>
      </c>
      <c r="I25" s="86">
        <f>SUM(I9:I24)</f>
        <v>50.5</v>
      </c>
    </row>
    <row r="26" spans="1:9" ht="15">
      <c r="A26" s="214"/>
      <c r="B26" s="214"/>
      <c r="C26" s="214"/>
      <c r="D26" s="214"/>
      <c r="E26" s="214"/>
      <c r="F26" s="214"/>
      <c r="G26" s="214"/>
      <c r="H26" s="182"/>
      <c r="I26" s="182"/>
    </row>
    <row r="27" spans="1:9" ht="15">
      <c r="A27" s="215" t="s">
        <v>411</v>
      </c>
      <c r="B27" s="215"/>
      <c r="C27" s="214"/>
      <c r="D27" s="214"/>
      <c r="E27" s="214"/>
      <c r="F27" s="214"/>
      <c r="G27" s="214"/>
      <c r="H27" s="182"/>
      <c r="I27" s="182"/>
    </row>
    <row r="28" spans="1:9" ht="15">
      <c r="A28" s="215"/>
      <c r="B28" s="215"/>
      <c r="C28" s="214"/>
      <c r="D28" s="214"/>
      <c r="E28" s="214"/>
      <c r="F28" s="214"/>
      <c r="G28" s="214"/>
      <c r="H28" s="182"/>
      <c r="I28" s="182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 ht="15">
      <c r="A30" s="188" t="s">
        <v>107</v>
      </c>
      <c r="B30" s="188"/>
      <c r="C30" s="182"/>
      <c r="D30" s="182"/>
      <c r="E30" s="182"/>
      <c r="F30" s="182"/>
      <c r="G30" s="182"/>
      <c r="H30" s="182"/>
      <c r="I30" s="182"/>
    </row>
    <row r="31" spans="1:9" ht="15">
      <c r="A31" s="182"/>
      <c r="B31" s="182"/>
      <c r="C31" s="182"/>
      <c r="D31" s="182"/>
      <c r="E31" s="182"/>
      <c r="F31" s="182"/>
      <c r="G31" s="182"/>
      <c r="H31" s="182"/>
      <c r="I31" s="182"/>
    </row>
    <row r="32" spans="1:9" ht="15">
      <c r="A32" s="182"/>
      <c r="B32" s="182"/>
      <c r="C32" s="182"/>
      <c r="D32" s="182"/>
      <c r="E32" s="186"/>
      <c r="F32" s="186"/>
      <c r="G32" s="186"/>
      <c r="H32" s="182"/>
      <c r="I32" s="182"/>
    </row>
    <row r="33" spans="1:9" ht="15">
      <c r="A33" s="188"/>
      <c r="B33" s="188"/>
      <c r="C33" s="188" t="s">
        <v>375</v>
      </c>
      <c r="D33" s="188"/>
      <c r="E33" s="188"/>
      <c r="F33" s="188"/>
      <c r="G33" s="188"/>
      <c r="H33" s="182"/>
      <c r="I33" s="182"/>
    </row>
    <row r="34" spans="1:9" ht="15">
      <c r="A34" s="182"/>
      <c r="B34" s="182"/>
      <c r="C34" s="182" t="s">
        <v>374</v>
      </c>
      <c r="D34" s="182"/>
      <c r="E34" s="182"/>
      <c r="F34" s="182"/>
      <c r="G34" s="182"/>
      <c r="H34" s="182"/>
      <c r="I34" s="182"/>
    </row>
    <row r="35" spans="1:9">
      <c r="A35" s="190"/>
      <c r="B35" s="190"/>
      <c r="C35" s="190" t="s">
        <v>139</v>
      </c>
      <c r="D35" s="190"/>
      <c r="E35" s="190"/>
      <c r="F35" s="190"/>
      <c r="G35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E13" sqref="E13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352</v>
      </c>
      <c r="B1" s="77"/>
      <c r="C1" s="77"/>
      <c r="D1" s="77"/>
      <c r="E1" s="77"/>
      <c r="F1" s="77"/>
      <c r="G1" s="449" t="s">
        <v>109</v>
      </c>
      <c r="H1" s="449"/>
      <c r="I1" s="353"/>
    </row>
    <row r="2" spans="1:9" ht="15">
      <c r="A2" s="76" t="s">
        <v>140</v>
      </c>
      <c r="B2" s="77"/>
      <c r="C2" s="77"/>
      <c r="D2" s="77"/>
      <c r="E2" s="77"/>
      <c r="F2" s="77"/>
      <c r="G2" s="447"/>
      <c r="H2" s="447"/>
      <c r="I2" s="76"/>
    </row>
    <row r="3" spans="1:9" ht="15">
      <c r="A3" s="76"/>
      <c r="B3" s="76"/>
      <c r="C3" s="76"/>
      <c r="D3" s="76"/>
      <c r="E3" s="76"/>
      <c r="F3" s="76"/>
      <c r="G3" s="421" t="s">
        <v>519</v>
      </c>
      <c r="H3" s="160"/>
      <c r="I3" s="353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  <c r="I5" s="353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59"/>
      <c r="B7" s="159"/>
      <c r="C7" s="248"/>
      <c r="D7" s="159"/>
      <c r="E7" s="159"/>
      <c r="F7" s="159"/>
      <c r="G7" s="78"/>
      <c r="H7" s="78"/>
      <c r="I7" s="76"/>
    </row>
    <row r="8" spans="1:9" ht="45">
      <c r="A8" s="349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30">
      <c r="A9" s="350">
        <v>1</v>
      </c>
      <c r="B9" s="351" t="s">
        <v>557</v>
      </c>
      <c r="C9" s="98" t="s">
        <v>558</v>
      </c>
      <c r="D9" s="98">
        <v>1026008690</v>
      </c>
      <c r="E9" s="98" t="s">
        <v>559</v>
      </c>
      <c r="F9" s="98" t="s">
        <v>560</v>
      </c>
      <c r="G9" s="98">
        <v>15</v>
      </c>
      <c r="H9" s="423">
        <v>396</v>
      </c>
      <c r="I9" s="4"/>
    </row>
    <row r="10" spans="1:9" ht="15">
      <c r="A10" s="350"/>
      <c r="B10" s="351"/>
      <c r="C10" s="98"/>
      <c r="D10" s="98"/>
      <c r="E10" s="98"/>
      <c r="F10" s="98"/>
      <c r="G10" s="98"/>
      <c r="H10" s="4"/>
      <c r="I10" s="4"/>
    </row>
    <row r="11" spans="1:9" ht="15">
      <c r="A11" s="350"/>
      <c r="B11" s="351"/>
      <c r="C11" s="87"/>
      <c r="D11" s="87"/>
      <c r="E11" s="87"/>
      <c r="F11" s="87"/>
      <c r="G11" s="87"/>
      <c r="H11" s="4"/>
      <c r="I11" s="4"/>
    </row>
    <row r="12" spans="1:9" ht="15">
      <c r="A12" s="350"/>
      <c r="B12" s="351"/>
      <c r="C12" s="87"/>
      <c r="D12" s="87"/>
      <c r="E12" s="87"/>
      <c r="F12" s="87"/>
      <c r="G12" s="87"/>
      <c r="H12" s="4"/>
      <c r="I12" s="4"/>
    </row>
    <row r="13" spans="1:9" ht="15">
      <c r="A13" s="350"/>
      <c r="B13" s="351"/>
      <c r="C13" s="87"/>
      <c r="D13" s="87"/>
      <c r="E13" s="87"/>
      <c r="F13" s="87"/>
      <c r="G13" s="87"/>
      <c r="H13" s="4"/>
      <c r="I13" s="4"/>
    </row>
    <row r="14" spans="1:9" ht="15">
      <c r="A14" s="350"/>
      <c r="B14" s="351"/>
      <c r="C14" s="87"/>
      <c r="D14" s="87"/>
      <c r="E14" s="87"/>
      <c r="F14" s="87"/>
      <c r="G14" s="87"/>
      <c r="H14" s="4"/>
      <c r="I14" s="4"/>
    </row>
    <row r="15" spans="1:9" ht="15">
      <c r="A15" s="350"/>
      <c r="B15" s="351"/>
      <c r="C15" s="87"/>
      <c r="D15" s="87"/>
      <c r="E15" s="87"/>
      <c r="F15" s="87"/>
      <c r="G15" s="87"/>
      <c r="H15" s="4"/>
      <c r="I15" s="4"/>
    </row>
    <row r="16" spans="1:9" ht="15">
      <c r="A16" s="350"/>
      <c r="B16" s="351"/>
      <c r="C16" s="87"/>
      <c r="D16" s="87"/>
      <c r="E16" s="87"/>
      <c r="F16" s="87"/>
      <c r="G16" s="87"/>
      <c r="H16" s="4"/>
      <c r="I16" s="4"/>
    </row>
    <row r="17" spans="1:9" ht="15">
      <c r="A17" s="350"/>
      <c r="B17" s="351"/>
      <c r="C17" s="87"/>
      <c r="D17" s="87"/>
      <c r="E17" s="87"/>
      <c r="F17" s="87"/>
      <c r="G17" s="87"/>
      <c r="H17" s="4"/>
      <c r="I17" s="4"/>
    </row>
    <row r="18" spans="1:9" ht="15">
      <c r="A18" s="350"/>
      <c r="B18" s="351"/>
      <c r="C18" s="87"/>
      <c r="D18" s="87"/>
      <c r="E18" s="87"/>
      <c r="F18" s="87"/>
      <c r="G18" s="87"/>
      <c r="H18" s="4"/>
      <c r="I18" s="4"/>
    </row>
    <row r="19" spans="1:9" ht="15">
      <c r="A19" s="350"/>
      <c r="B19" s="351"/>
      <c r="C19" s="87"/>
      <c r="D19" s="87"/>
      <c r="E19" s="87"/>
      <c r="F19" s="87"/>
      <c r="G19" s="87"/>
      <c r="H19" s="4"/>
      <c r="I19" s="4"/>
    </row>
    <row r="20" spans="1:9" ht="15">
      <c r="A20" s="350"/>
      <c r="B20" s="351"/>
      <c r="C20" s="87"/>
      <c r="D20" s="87"/>
      <c r="E20" s="87"/>
      <c r="F20" s="87"/>
      <c r="G20" s="87"/>
      <c r="H20" s="4"/>
      <c r="I20" s="4"/>
    </row>
    <row r="21" spans="1:9" ht="15">
      <c r="A21" s="350"/>
      <c r="B21" s="351"/>
      <c r="C21" s="87"/>
      <c r="D21" s="87"/>
      <c r="E21" s="87"/>
      <c r="F21" s="87"/>
      <c r="G21" s="87"/>
      <c r="H21" s="4"/>
      <c r="I21" s="4"/>
    </row>
    <row r="22" spans="1:9" ht="15">
      <c r="A22" s="350"/>
      <c r="B22" s="351"/>
      <c r="C22" s="87"/>
      <c r="D22" s="87"/>
      <c r="E22" s="87"/>
      <c r="F22" s="87"/>
      <c r="G22" s="87"/>
      <c r="H22" s="4"/>
      <c r="I22" s="4"/>
    </row>
    <row r="23" spans="1:9" ht="15">
      <c r="A23" s="350"/>
      <c r="B23" s="351"/>
      <c r="C23" s="87"/>
      <c r="D23" s="87"/>
      <c r="E23" s="87"/>
      <c r="F23" s="87"/>
      <c r="G23" s="87"/>
      <c r="H23" s="4"/>
      <c r="I23" s="4"/>
    </row>
    <row r="24" spans="1:9" ht="15">
      <c r="A24" s="350"/>
      <c r="B24" s="351"/>
      <c r="C24" s="87"/>
      <c r="D24" s="87"/>
      <c r="E24" s="87"/>
      <c r="F24" s="87"/>
      <c r="G24" s="87"/>
      <c r="H24" s="4"/>
      <c r="I24" s="4"/>
    </row>
    <row r="25" spans="1:9" ht="15">
      <c r="A25" s="350"/>
      <c r="B25" s="351"/>
      <c r="C25" s="87"/>
      <c r="D25" s="87"/>
      <c r="E25" s="87"/>
      <c r="F25" s="87"/>
      <c r="G25" s="87"/>
      <c r="H25" s="4"/>
      <c r="I25" s="4"/>
    </row>
    <row r="26" spans="1:9" ht="15">
      <c r="A26" s="350"/>
      <c r="B26" s="351"/>
      <c r="C26" s="87"/>
      <c r="D26" s="87"/>
      <c r="E26" s="87"/>
      <c r="F26" s="87"/>
      <c r="G26" s="87"/>
      <c r="H26" s="4"/>
      <c r="I26" s="4"/>
    </row>
    <row r="27" spans="1:9" ht="15">
      <c r="A27" s="350"/>
      <c r="B27" s="351"/>
      <c r="C27" s="87"/>
      <c r="D27" s="87"/>
      <c r="E27" s="87"/>
      <c r="F27" s="87"/>
      <c r="G27" s="87"/>
      <c r="H27" s="4"/>
      <c r="I27" s="4"/>
    </row>
    <row r="28" spans="1:9" ht="15">
      <c r="A28" s="350"/>
      <c r="B28" s="351"/>
      <c r="C28" s="87"/>
      <c r="D28" s="87"/>
      <c r="E28" s="87"/>
      <c r="F28" s="87"/>
      <c r="G28" s="87"/>
      <c r="H28" s="4"/>
      <c r="I28" s="4"/>
    </row>
    <row r="29" spans="1:9" ht="15">
      <c r="A29" s="350"/>
      <c r="B29" s="351"/>
      <c r="C29" s="87"/>
      <c r="D29" s="87"/>
      <c r="E29" s="87"/>
      <c r="F29" s="87"/>
      <c r="G29" s="87"/>
      <c r="H29" s="4"/>
      <c r="I29" s="4"/>
    </row>
    <row r="30" spans="1:9" ht="15">
      <c r="A30" s="350"/>
      <c r="B30" s="351"/>
      <c r="C30" s="87"/>
      <c r="D30" s="87"/>
      <c r="E30" s="87"/>
      <c r="F30" s="87"/>
      <c r="G30" s="87"/>
      <c r="H30" s="4"/>
      <c r="I30" s="4"/>
    </row>
    <row r="31" spans="1:9" ht="15">
      <c r="A31" s="350"/>
      <c r="B31" s="351"/>
      <c r="C31" s="87"/>
      <c r="D31" s="87"/>
      <c r="E31" s="87"/>
      <c r="F31" s="87"/>
      <c r="G31" s="87"/>
      <c r="H31" s="4"/>
      <c r="I31" s="4"/>
    </row>
    <row r="32" spans="1:9" ht="15">
      <c r="A32" s="350"/>
      <c r="B32" s="351"/>
      <c r="C32" s="87"/>
      <c r="D32" s="87"/>
      <c r="E32" s="87"/>
      <c r="F32" s="87"/>
      <c r="G32" s="87"/>
      <c r="H32" s="4"/>
      <c r="I32" s="4"/>
    </row>
    <row r="33" spans="1:9" ht="15">
      <c r="A33" s="350"/>
      <c r="B33" s="351"/>
      <c r="C33" s="87"/>
      <c r="D33" s="87"/>
      <c r="E33" s="87"/>
      <c r="F33" s="87"/>
      <c r="G33" s="87"/>
      <c r="H33" s="4"/>
      <c r="I33" s="4"/>
    </row>
    <row r="34" spans="1:9" ht="15">
      <c r="A34" s="350"/>
      <c r="B34" s="352"/>
      <c r="C34" s="99"/>
      <c r="D34" s="99"/>
      <c r="E34" s="99"/>
      <c r="F34" s="99"/>
      <c r="G34" s="99" t="s">
        <v>325</v>
      </c>
      <c r="H34" s="86">
        <f>SUM(H9:H33)</f>
        <v>396</v>
      </c>
      <c r="I34" s="86">
        <f>SUM(I9:I33)</f>
        <v>0</v>
      </c>
    </row>
    <row r="35" spans="1:9" ht="15">
      <c r="A35" s="214"/>
      <c r="B35" s="214"/>
      <c r="C35" s="214"/>
      <c r="D35" s="214"/>
      <c r="E35" s="214"/>
      <c r="F35" s="214"/>
      <c r="G35" s="182"/>
      <c r="H35" s="182"/>
      <c r="I35" s="187"/>
    </row>
    <row r="36" spans="1:9" ht="15">
      <c r="A36" s="215" t="s">
        <v>336</v>
      </c>
      <c r="B36" s="214"/>
      <c r="C36" s="214"/>
      <c r="D36" s="214"/>
      <c r="E36" s="214"/>
      <c r="F36" s="214"/>
      <c r="G36" s="182"/>
      <c r="H36" s="182"/>
      <c r="I36" s="187"/>
    </row>
    <row r="37" spans="1:9" ht="15">
      <c r="A37" s="215" t="s">
        <v>339</v>
      </c>
      <c r="B37" s="214"/>
      <c r="C37" s="214"/>
      <c r="D37" s="214"/>
      <c r="E37" s="214"/>
      <c r="F37" s="214"/>
      <c r="G37" s="182"/>
      <c r="H37" s="182"/>
      <c r="I37" s="187"/>
    </row>
    <row r="38" spans="1:9" ht="15">
      <c r="A38" s="215"/>
      <c r="B38" s="182"/>
      <c r="C38" s="182"/>
      <c r="D38" s="182"/>
      <c r="E38" s="182"/>
      <c r="F38" s="182"/>
      <c r="G38" s="182"/>
      <c r="H38" s="182"/>
      <c r="I38" s="187"/>
    </row>
    <row r="39" spans="1:9" ht="15">
      <c r="A39" s="215"/>
      <c r="B39" s="182"/>
      <c r="C39" s="182"/>
      <c r="D39" s="182"/>
      <c r="E39" s="182"/>
      <c r="G39" s="182"/>
      <c r="H39" s="182"/>
      <c r="I39" s="187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187"/>
    </row>
    <row r="41" spans="1:9" ht="15">
      <c r="A41" s="188" t="s">
        <v>107</v>
      </c>
      <c r="B41" s="182"/>
      <c r="C41" s="182"/>
      <c r="D41" s="182"/>
      <c r="E41" s="182"/>
      <c r="F41" s="182"/>
      <c r="G41" s="182"/>
      <c r="H41" s="182"/>
      <c r="I41" s="187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7"/>
    </row>
    <row r="43" spans="1:9" ht="15">
      <c r="A43" s="182"/>
      <c r="B43" s="182"/>
      <c r="C43" s="182"/>
      <c r="D43" s="182"/>
      <c r="E43" s="182"/>
      <c r="F43" s="182"/>
      <c r="G43" s="182"/>
      <c r="H43" s="189"/>
      <c r="I43" s="187"/>
    </row>
    <row r="44" spans="1:9" ht="15">
      <c r="A44" s="188"/>
      <c r="B44" s="188" t="s">
        <v>266</v>
      </c>
      <c r="C44" s="188"/>
      <c r="D44" s="188"/>
      <c r="E44" s="188"/>
      <c r="F44" s="188"/>
      <c r="G44" s="182"/>
      <c r="H44" s="189"/>
      <c r="I44" s="187"/>
    </row>
    <row r="45" spans="1:9" ht="15">
      <c r="A45" s="182"/>
      <c r="B45" s="182" t="s">
        <v>265</v>
      </c>
      <c r="C45" s="182"/>
      <c r="D45" s="182"/>
      <c r="E45" s="182"/>
      <c r="F45" s="182"/>
      <c r="G45" s="182"/>
      <c r="H45" s="189"/>
      <c r="I45" s="187"/>
    </row>
    <row r="46" spans="1:9">
      <c r="A46" s="190"/>
      <c r="B46" s="190" t="s">
        <v>139</v>
      </c>
      <c r="C46" s="190"/>
      <c r="D46" s="190"/>
      <c r="E46" s="190"/>
      <c r="F46" s="190"/>
      <c r="G46" s="183"/>
      <c r="H46" s="183"/>
      <c r="I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E13" sqref="E13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429</v>
      </c>
      <c r="B1" s="74"/>
      <c r="C1" s="77"/>
      <c r="D1" s="77"/>
      <c r="E1" s="77"/>
      <c r="F1" s="77"/>
      <c r="G1" s="449" t="s">
        <v>109</v>
      </c>
      <c r="H1" s="449"/>
    </row>
    <row r="2" spans="1:10" ht="15">
      <c r="A2" s="76" t="s">
        <v>140</v>
      </c>
      <c r="B2" s="74"/>
      <c r="C2" s="77"/>
      <c r="D2" s="77"/>
      <c r="E2" s="77"/>
      <c r="F2" s="77"/>
      <c r="G2" s="447"/>
      <c r="H2" s="447"/>
    </row>
    <row r="3" spans="1:10" ht="15">
      <c r="A3" s="76"/>
      <c r="B3" s="76"/>
      <c r="C3" s="76"/>
      <c r="D3" s="76"/>
      <c r="E3" s="76"/>
      <c r="F3" s="76"/>
      <c r="G3" s="421" t="s">
        <v>519</v>
      </c>
      <c r="H3" s="203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420" t="str">
        <f>'ფორმა N1'!A5</f>
        <v>საქართველოს ერთიანი კომუნისტური პარტია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2"/>
      <c r="B7" s="202"/>
      <c r="C7" s="202"/>
      <c r="D7" s="206"/>
      <c r="E7" s="202"/>
      <c r="F7" s="202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6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6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4"/>
      <c r="B35" s="214"/>
      <c r="C35" s="214"/>
      <c r="D35" s="214"/>
      <c r="E35" s="214"/>
      <c r="F35" s="214"/>
      <c r="G35" s="214"/>
      <c r="H35" s="182"/>
      <c r="I35" s="182"/>
    </row>
    <row r="36" spans="1:9" ht="15">
      <c r="A36" s="215" t="s">
        <v>381</v>
      </c>
      <c r="B36" s="215"/>
      <c r="C36" s="214"/>
      <c r="D36" s="214"/>
      <c r="E36" s="214"/>
      <c r="F36" s="214"/>
      <c r="G36" s="214"/>
      <c r="H36" s="182"/>
      <c r="I36" s="182"/>
    </row>
    <row r="37" spans="1:9" ht="15">
      <c r="A37" s="215" t="s">
        <v>332</v>
      </c>
      <c r="B37" s="215"/>
      <c r="C37" s="214"/>
      <c r="D37" s="214"/>
      <c r="E37" s="214"/>
      <c r="F37" s="214"/>
      <c r="G37" s="214"/>
      <c r="H37" s="182"/>
      <c r="I37" s="182"/>
    </row>
    <row r="38" spans="1:9" ht="15">
      <c r="A38" s="215"/>
      <c r="B38" s="215"/>
      <c r="C38" s="182"/>
      <c r="D38" s="182"/>
      <c r="E38" s="182"/>
      <c r="F38" s="182"/>
      <c r="G38" s="182"/>
      <c r="H38" s="182"/>
      <c r="I38" s="182"/>
    </row>
    <row r="39" spans="1:9" ht="15">
      <c r="A39" s="215"/>
      <c r="B39" s="215"/>
      <c r="C39" s="182"/>
      <c r="D39" s="182"/>
      <c r="E39" s="182"/>
      <c r="F39" s="182"/>
      <c r="G39" s="182"/>
      <c r="H39" s="182"/>
      <c r="I39" s="182"/>
    </row>
    <row r="40" spans="1:9">
      <c r="A40" s="211"/>
      <c r="B40" s="211"/>
      <c r="C40" s="211"/>
      <c r="D40" s="211"/>
      <c r="E40" s="211"/>
      <c r="F40" s="211"/>
      <c r="G40" s="211"/>
      <c r="H40" s="211"/>
      <c r="I40" s="211"/>
    </row>
    <row r="41" spans="1:9" ht="15">
      <c r="A41" s="188" t="s">
        <v>107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400</v>
      </c>
      <c r="D44" s="188"/>
      <c r="E44" s="214"/>
      <c r="F44" s="188"/>
      <c r="G44" s="188"/>
      <c r="H44" s="182"/>
      <c r="I44" s="189"/>
    </row>
    <row r="45" spans="1:9" ht="15">
      <c r="A45" s="182"/>
      <c r="B45" s="182"/>
      <c r="C45" s="182" t="s">
        <v>265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139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G25" sqref="G25"/>
    </sheetView>
  </sheetViews>
  <sheetFormatPr defaultRowHeight="12.75"/>
  <cols>
    <col min="1" max="1" width="5.42578125" style="183" customWidth="1"/>
    <col min="2" max="2" width="19.140625" style="183" bestFit="1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54" t="s">
        <v>475</v>
      </c>
      <c r="B2" s="454"/>
      <c r="C2" s="454"/>
      <c r="D2" s="454"/>
      <c r="E2" s="454"/>
      <c r="F2" s="356"/>
      <c r="G2" s="77"/>
      <c r="H2" s="77"/>
      <c r="I2" s="77"/>
      <c r="J2" s="77"/>
      <c r="K2" s="357"/>
      <c r="L2" s="358"/>
      <c r="M2" s="358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57"/>
      <c r="L3" s="447"/>
      <c r="M3" s="44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357"/>
      <c r="L4" s="421" t="s">
        <v>519</v>
      </c>
      <c r="M4" s="357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0" t="str">
        <f>'ფორმა N1'!A5</f>
        <v>საქართველოს ერთიანი კომუნისტური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354"/>
      <c r="B8" s="367"/>
      <c r="C8" s="354"/>
      <c r="D8" s="354"/>
      <c r="E8" s="354"/>
      <c r="F8" s="354"/>
      <c r="G8" s="354"/>
      <c r="H8" s="354"/>
      <c r="I8" s="354"/>
      <c r="J8" s="354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60">
      <c r="A10" s="98">
        <v>1</v>
      </c>
      <c r="B10" s="374"/>
      <c r="C10" s="341" t="s">
        <v>561</v>
      </c>
      <c r="D10" s="98" t="s">
        <v>562</v>
      </c>
      <c r="E10" s="98">
        <v>1026008690</v>
      </c>
      <c r="F10" s="98"/>
      <c r="G10" s="98"/>
      <c r="H10" s="98"/>
      <c r="I10" s="98" t="s">
        <v>518</v>
      </c>
      <c r="J10" s="98"/>
      <c r="K10" s="4"/>
      <c r="L10" s="423">
        <v>78</v>
      </c>
      <c r="M10" s="98"/>
    </row>
    <row r="11" spans="1:13" ht="15">
      <c r="A11" s="98">
        <v>2</v>
      </c>
      <c r="B11" s="374"/>
      <c r="C11" s="341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74"/>
      <c r="C12" s="341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74"/>
      <c r="C13" s="341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74"/>
      <c r="C14" s="341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74"/>
      <c r="C15" s="341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74"/>
      <c r="C16" s="341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74"/>
      <c r="C17" s="341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74"/>
      <c r="C18" s="341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74"/>
      <c r="C19" s="341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74"/>
      <c r="C20" s="341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74"/>
      <c r="C21" s="341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74"/>
      <c r="C22" s="341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74"/>
      <c r="C23" s="341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74"/>
      <c r="C24" s="341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74"/>
      <c r="C25" s="341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74"/>
      <c r="C26" s="341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74"/>
      <c r="C27" s="341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74"/>
      <c r="C28" s="341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74"/>
      <c r="C29" s="341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74"/>
      <c r="C30" s="341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74"/>
      <c r="C31" s="341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74"/>
      <c r="C32" s="341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74"/>
      <c r="C33" s="341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75"/>
      <c r="C34" s="341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75"/>
      <c r="C35" s="341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78</v>
      </c>
      <c r="M35" s="87"/>
    </row>
    <row r="36" spans="1:13" ht="15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182"/>
    </row>
    <row r="37" spans="1:13" ht="15">
      <c r="A37" s="215" t="s">
        <v>457</v>
      </c>
      <c r="B37" s="215"/>
      <c r="C37" s="215"/>
      <c r="D37" s="214"/>
      <c r="E37" s="214"/>
      <c r="F37" s="214"/>
      <c r="G37" s="214"/>
      <c r="H37" s="214"/>
      <c r="I37" s="214"/>
      <c r="J37" s="214"/>
      <c r="K37" s="214"/>
      <c r="L37" s="182"/>
    </row>
    <row r="38" spans="1:13" ht="15">
      <c r="A38" s="215" t="s">
        <v>458</v>
      </c>
      <c r="B38" s="215"/>
      <c r="C38" s="215"/>
      <c r="D38" s="214"/>
      <c r="E38" s="214"/>
      <c r="F38" s="214"/>
      <c r="G38" s="214"/>
      <c r="H38" s="214"/>
      <c r="I38" s="214"/>
      <c r="J38" s="214"/>
      <c r="K38" s="214"/>
      <c r="L38" s="182"/>
    </row>
    <row r="39" spans="1:13" ht="15">
      <c r="A39" s="199" t="s">
        <v>459</v>
      </c>
      <c r="B39" s="199"/>
      <c r="C39" s="215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476</v>
      </c>
      <c r="B40" s="199"/>
      <c r="C40" s="215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.75" customHeight="1">
      <c r="A41" s="459" t="s">
        <v>477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</row>
    <row r="42" spans="1:13" ht="15.75" customHeight="1">
      <c r="A42" s="459"/>
      <c r="B42" s="459"/>
      <c r="C42" s="459"/>
      <c r="D42" s="459"/>
      <c r="E42" s="459"/>
      <c r="F42" s="459"/>
      <c r="G42" s="459"/>
      <c r="H42" s="459"/>
      <c r="I42" s="459"/>
      <c r="J42" s="459"/>
      <c r="K42" s="459"/>
      <c r="L42" s="459"/>
    </row>
    <row r="43" spans="1:13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</row>
    <row r="44" spans="1:13" ht="15">
      <c r="A44" s="455" t="s">
        <v>107</v>
      </c>
      <c r="B44" s="455"/>
      <c r="C44" s="455"/>
      <c r="D44" s="342"/>
      <c r="E44" s="343"/>
      <c r="F44" s="343"/>
      <c r="G44" s="342"/>
      <c r="H44" s="342"/>
      <c r="I44" s="342"/>
      <c r="J44" s="342"/>
      <c r="K44" s="342"/>
      <c r="L44" s="182"/>
    </row>
    <row r="45" spans="1:13" ht="15">
      <c r="A45" s="342"/>
      <c r="B45" s="342"/>
      <c r="C45" s="343"/>
      <c r="D45" s="342"/>
      <c r="E45" s="343"/>
      <c r="F45" s="343"/>
      <c r="G45" s="342"/>
      <c r="H45" s="342"/>
      <c r="I45" s="342"/>
      <c r="J45" s="342"/>
      <c r="K45" s="344"/>
      <c r="L45" s="182"/>
    </row>
    <row r="46" spans="1:13" ht="15" customHeight="1">
      <c r="A46" s="342"/>
      <c r="B46" s="342"/>
      <c r="C46" s="343"/>
      <c r="D46" s="456" t="s">
        <v>263</v>
      </c>
      <c r="E46" s="456"/>
      <c r="F46" s="355"/>
      <c r="G46" s="346"/>
      <c r="H46" s="457" t="s">
        <v>461</v>
      </c>
      <c r="I46" s="457"/>
      <c r="J46" s="457"/>
      <c r="K46" s="347"/>
      <c r="L46" s="182"/>
    </row>
    <row r="47" spans="1:13" ht="15">
      <c r="A47" s="342"/>
      <c r="B47" s="342"/>
      <c r="C47" s="343"/>
      <c r="D47" s="342"/>
      <c r="E47" s="343"/>
      <c r="F47" s="343"/>
      <c r="G47" s="342"/>
      <c r="H47" s="458"/>
      <c r="I47" s="458"/>
      <c r="J47" s="458"/>
      <c r="K47" s="347"/>
      <c r="L47" s="182"/>
    </row>
    <row r="48" spans="1:13" ht="15">
      <c r="A48" s="342"/>
      <c r="B48" s="342"/>
      <c r="C48" s="343"/>
      <c r="D48" s="453" t="s">
        <v>139</v>
      </c>
      <c r="E48" s="453"/>
      <c r="F48" s="355"/>
      <c r="G48" s="346"/>
      <c r="H48" s="342"/>
      <c r="I48" s="342"/>
      <c r="J48" s="342"/>
      <c r="K48" s="342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Пользователь Windows</cp:lastModifiedBy>
  <cp:lastPrinted>2019-02-10T08:58:25Z</cp:lastPrinted>
  <dcterms:created xsi:type="dcterms:W3CDTF">2011-12-27T13:20:18Z</dcterms:created>
  <dcterms:modified xsi:type="dcterms:W3CDTF">2019-02-10T08:59:59Z</dcterms:modified>
</cp:coreProperties>
</file>