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znaurashvili\Desktop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O28" i="1" l="1"/>
  <c r="N28" i="1"/>
  <c r="M28" i="1"/>
  <c r="L28" i="1"/>
  <c r="K28" i="1"/>
  <c r="Q28" i="1"/>
  <c r="P27" i="1"/>
  <c r="H28" i="1"/>
  <c r="G28" i="1"/>
  <c r="F28" i="1"/>
  <c r="E28" i="1"/>
  <c r="D28" i="1"/>
  <c r="C28" i="1"/>
  <c r="P19" i="1" l="1"/>
  <c r="P20" i="1"/>
  <c r="P21" i="1"/>
  <c r="P22" i="1"/>
  <c r="P23" i="1"/>
  <c r="P24" i="1"/>
  <c r="P25" i="1"/>
  <c r="P26" i="1"/>
  <c r="P15" i="1" l="1"/>
  <c r="P8" i="1" l="1"/>
  <c r="P17" i="1" l="1"/>
  <c r="P18" i="1"/>
  <c r="P16" i="1" l="1"/>
  <c r="I28" i="1" l="1"/>
  <c r="P6" i="1" l="1"/>
  <c r="P7" i="1"/>
  <c r="P9" i="1"/>
  <c r="P10" i="1"/>
  <c r="P11" i="1"/>
  <c r="P12" i="1"/>
  <c r="P13" i="1"/>
  <c r="P14" i="1"/>
  <c r="P5" i="1"/>
  <c r="P28" i="1" l="1"/>
  <c r="R28" i="1"/>
</calcChain>
</file>

<file path=xl/sharedStrings.xml><?xml version="1.0" encoding="utf-8"?>
<sst xmlns="http://schemas.openxmlformats.org/spreadsheetml/2006/main" count="41" uniqueCount="41">
  <si>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</si>
  <si>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</si>
  <si>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</si>
  <si>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</si>
  <si>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</si>
  <si>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</si>
  <si>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</si>
  <si>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</si>
  <si>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</si>
  <si>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</si>
  <si>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თავისუფალი დემოკრატები</t>
  </si>
  <si>
    <t>საქართველოს ლეიბორისტული პარტია</t>
  </si>
  <si>
    <t>ეროვნული ფორუმი</t>
  </si>
  <si>
    <t>საქართველოს რესპუბლიკური პარტია</t>
  </si>
  <si>
    <t>მრეწველობა გადაარჩენს საქართველოს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</si>
  <si>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</si>
  <si>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</si>
  <si>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</si>
  <si>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</si>
  <si>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მივლინება ჯამი</t>
  </si>
  <si>
    <t>შემოწირულება ჯამი</t>
  </si>
  <si>
    <t>ჯამური შემოსავალი</t>
  </si>
  <si>
    <t>მ.პ.გ.  სახელმწიფო ხალხისთვის</t>
  </si>
  <si>
    <t>ჯამური ხარჯი</t>
  </si>
  <si>
    <t>მპგ "დემოკრატიული მოძრაობა-ერთიანი საქართველო"</t>
  </si>
  <si>
    <t>წარმომადგენლები ხელფასი</t>
  </si>
  <si>
    <t>ევროპული საქართველო</t>
  </si>
  <si>
    <t>პოლიტიკური მოძრაობა "თავისუფლება"-ზვიად გამსახურდიას გზა</t>
  </si>
  <si>
    <t>ვალდებულება</t>
  </si>
  <si>
    <t>თავისუფალი საქართველო</t>
  </si>
  <si>
    <t>ძალოვანი ვეტერანები</t>
  </si>
  <si>
    <t>ქართველ ტრადიციონალისთა კავშირი</t>
  </si>
  <si>
    <t>საქართველოს კონსერვატიული პარტია</t>
  </si>
  <si>
    <t>საქართველოს ქრისტიან-კონსევატიული პარტია</t>
  </si>
  <si>
    <t>სამოქალაქო პლატფორმა - ახალი საქართველო</t>
  </si>
  <si>
    <t>გაერთიანებული დემოკრატიული მოძრაობა</t>
  </si>
  <si>
    <t>ახალი ქრისტიან დემოკრატები</t>
  </si>
  <si>
    <t>ახალი მემარჯვენეები</t>
  </si>
  <si>
    <t>ეროვნულ-დემოკრატიული პარტია</t>
  </si>
  <si>
    <t>დამოუკიდებელი კანდიდატი ალექსანდრე ელისაშვილი</t>
  </si>
  <si>
    <t xml:space="preserve">1-21 აგვისტოს პერიოდის შეჯამება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</si>
</sst>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6" fillId="0" borderId="0" xfId="0" applyFont="1" applyFill="1"/>
    <xf numFmtId="43" fontId="2" fillId="0" borderId="1" xfId="1" applyFont="1" applyFill="1" applyBorder="1"/>
    <xf numFmtId="43" fontId="3" fillId="0" borderId="1" xfId="1" applyFont="1" applyFill="1" applyBorder="1"/>
    <xf numFmtId="43" fontId="4" fillId="0" borderId="1" xfId="1" applyFont="1" applyFill="1" applyBorder="1" applyProtection="1"/>
    <xf numFmtId="43" fontId="4" fillId="0" borderId="1" xfId="1" applyFont="1" applyFill="1" applyBorder="1" applyProtection="1">
      <protection locked="0"/>
    </xf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43" fontId="4" fillId="0" borderId="1" xfId="1" applyFont="1" applyFill="1" applyBorder="1"/>
    <xf numFmtId="43" fontId="5" fillId="0" borderId="1" xfId="1" applyFont="1" applyFill="1" applyBorder="1"/>
    <xf numFmtId="43" fontId="7" fillId="0" borderId="1" xfId="1" applyFont="1" applyFill="1" applyBorder="1"/>
    <xf numFmtId="43" fontId="3" fillId="0" borderId="1" xfId="1" applyFont="1" applyFill="1" applyBorder="1" applyAlignment="1">
      <alignment horizontal="center" vertical="center"/>
    </xf>
    <xf numFmtId="43" fontId="5" fillId="0" borderId="1" xfId="0" applyNumberFormat="1" applyFont="1" applyFill="1" applyBorder="1"/>
    <xf numFmtId="0" fontId="4" fillId="0" borderId="0" xfId="0" applyFont="1" applyFill="1"/>
    <xf numFmtId="43" fontId="4" fillId="0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/>
    <xf numFmtId="43" fontId="3" fillId="2" borderId="1" xfId="1" applyFont="1" applyFill="1" applyBorder="1" applyAlignment="1">
      <alignment horizontal="center" vertical="center"/>
    </xf>
    <xf numFmtId="43" fontId="4" fillId="2" borderId="1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/>
    <xf numFmtId="0" fontId="4" fillId="3" borderId="1" xfId="0" applyFont="1" applyFill="1" applyBorder="1"/>
    <xf numFmtId="43" fontId="2" fillId="0" borderId="0" xfId="1" applyFont="1" applyFill="1" applyBorder="1"/>
    <xf numFmtId="0" fontId="3" fillId="0" borderId="0" xfId="0" applyFont="1" applyFill="1" applyBorder="1"/>
    <xf numFmtId="43" fontId="2" fillId="2" borderId="0" xfId="0" applyNumberFormat="1" applyFont="1" applyFill="1" applyBorder="1"/>
    <xf numFmtId="43" fontId="0" fillId="2" borderId="0" xfId="0" applyNumberFormat="1" applyFont="1" applyFill="1" applyBorder="1"/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3"/>
  <cols>
    <col min="1" max="1" width="5" style="1" bestFit="1" customWidth="1"/>
    <col min="2" max="2" width="67.28515625" style="1" bestFit="1" customWidth="1"/>
    <col min="3" max="3" width="17.5703125" style="1" customWidth="1"/>
    <col min="4" max="4" width="12.7109375" style="1" customWidth="1"/>
    <col min="5" max="5" width="17.28515625" style="1" customWidth="1"/>
    <col min="6" max="6" width="20.140625" style="1" bestFit="1" customWidth="1"/>
    <col min="7" max="7" width="13.140625" style="1" bestFit="1" customWidth="1"/>
    <col min="8" max="8" width="16.28515625" style="1" bestFit="1" customWidth="1"/>
    <col min="9" max="9" width="20.42578125" style="1" hidden="1" customWidth="1"/>
    <col min="10" max="10" width="1.7109375" style="1" customWidth="1"/>
    <col min="11" max="11" width="15" style="1" bestFit="1" customWidth="1"/>
    <col min="12" max="12" width="16.85546875" style="1" customWidth="1"/>
    <col min="13" max="13" width="16.5703125" style="1" bestFit="1" customWidth="1"/>
    <col min="14" max="14" width="10.85546875" style="1" bestFit="1" customWidth="1"/>
    <col min="15" max="15" width="14.85546875" style="1" bestFit="1" customWidth="1"/>
    <col min="16" max="16" width="18.7109375" style="1" bestFit="1" customWidth="1"/>
    <col min="17" max="17" width="15" style="1" bestFit="1" customWidth="1"/>
    <col min="18" max="18" width="16.5703125" style="1" bestFit="1" customWidth="1"/>
    <col min="19" max="16384" width="9.140625" style="1"/>
  </cols>
  <sheetData>
    <row r="2" spans="1:18" x14ac:dyDescent="0.3">
      <c r="B2" s="2" t="s">
        <v>40</v>
      </c>
      <c r="D2" s="3"/>
    </row>
    <row r="4" spans="1:18" ht="30" x14ac:dyDescent="0.3">
      <c r="A4" s="21" t="s">
        <v>0</v>
      </c>
      <c r="B4" s="21" t="s">
        <v>1</v>
      </c>
      <c r="C4" s="17" t="s">
        <v>23</v>
      </c>
      <c r="D4" s="17" t="s">
        <v>28</v>
      </c>
      <c r="E4" s="17" t="s">
        <v>2</v>
      </c>
      <c r="F4" s="17" t="s">
        <v>15</v>
      </c>
      <c r="G4" s="17" t="s">
        <v>19</v>
      </c>
      <c r="H4" s="17" t="s">
        <v>3</v>
      </c>
      <c r="I4" s="17" t="s">
        <v>25</v>
      </c>
      <c r="J4" s="17"/>
      <c r="K4" s="17" t="s">
        <v>4</v>
      </c>
      <c r="L4" s="17" t="s">
        <v>6</v>
      </c>
      <c r="M4" s="22" t="s">
        <v>5</v>
      </c>
      <c r="N4" s="21" t="s">
        <v>16</v>
      </c>
      <c r="O4" s="21" t="s">
        <v>17</v>
      </c>
      <c r="P4" s="17" t="s">
        <v>20</v>
      </c>
      <c r="Q4" s="17" t="s">
        <v>18</v>
      </c>
      <c r="R4" s="17" t="s">
        <v>21</v>
      </c>
    </row>
    <row r="5" spans="1:18" x14ac:dyDescent="0.3">
      <c r="A5" s="23">
        <v>1</v>
      </c>
      <c r="B5" s="25" t="s">
        <v>7</v>
      </c>
      <c r="C5" s="4">
        <v>3243414</v>
      </c>
      <c r="D5" s="4">
        <v>0</v>
      </c>
      <c r="E5" s="5">
        <v>3150287</v>
      </c>
      <c r="F5" s="5">
        <v>0</v>
      </c>
      <c r="G5" s="5">
        <v>0</v>
      </c>
      <c r="H5" s="5">
        <v>5000</v>
      </c>
      <c r="I5" s="5">
        <v>0</v>
      </c>
      <c r="J5" s="18"/>
      <c r="K5" s="6">
        <v>173420</v>
      </c>
      <c r="L5" s="6">
        <v>0</v>
      </c>
      <c r="M5" s="6">
        <v>3239000</v>
      </c>
      <c r="N5" s="7">
        <v>0</v>
      </c>
      <c r="O5" s="6">
        <v>0</v>
      </c>
      <c r="P5" s="8">
        <f>M5+N5+O5</f>
        <v>3239000</v>
      </c>
      <c r="Q5" s="5">
        <v>0</v>
      </c>
      <c r="R5" s="9">
        <f>SUM(K5:O5)</f>
        <v>3412420</v>
      </c>
    </row>
    <row r="6" spans="1:18" x14ac:dyDescent="0.3">
      <c r="A6" s="23">
        <v>2</v>
      </c>
      <c r="B6" s="26" t="s">
        <v>8</v>
      </c>
      <c r="C6" s="4">
        <v>90756</v>
      </c>
      <c r="D6" s="4">
        <v>5400</v>
      </c>
      <c r="E6" s="5">
        <v>11747</v>
      </c>
      <c r="F6" s="5">
        <v>0</v>
      </c>
      <c r="G6" s="5">
        <v>0</v>
      </c>
      <c r="H6" s="5">
        <v>25375</v>
      </c>
      <c r="I6" s="5">
        <v>0</v>
      </c>
      <c r="J6" s="18"/>
      <c r="K6" s="10">
        <v>85144</v>
      </c>
      <c r="L6" s="10">
        <v>0</v>
      </c>
      <c r="M6" s="5">
        <v>55</v>
      </c>
      <c r="N6" s="5">
        <v>0</v>
      </c>
      <c r="O6" s="5">
        <v>5177</v>
      </c>
      <c r="P6" s="8">
        <f>M6+N6+O6</f>
        <v>5232</v>
      </c>
      <c r="Q6" s="5">
        <v>365</v>
      </c>
      <c r="R6" s="9">
        <f>P6+Q6+K6+L6</f>
        <v>90741</v>
      </c>
    </row>
    <row r="7" spans="1:18" x14ac:dyDescent="0.3">
      <c r="A7" s="23">
        <v>3</v>
      </c>
      <c r="B7" s="26" t="s">
        <v>24</v>
      </c>
      <c r="C7" s="11">
        <v>6813</v>
      </c>
      <c r="D7" s="12">
        <v>0</v>
      </c>
      <c r="E7" s="5">
        <v>0</v>
      </c>
      <c r="F7" s="5">
        <v>0</v>
      </c>
      <c r="G7" s="5">
        <v>0</v>
      </c>
      <c r="H7" s="13">
        <v>5375</v>
      </c>
      <c r="I7" s="13">
        <v>0</v>
      </c>
      <c r="J7" s="19"/>
      <c r="K7" s="5">
        <v>20135</v>
      </c>
      <c r="L7" s="10">
        <v>0</v>
      </c>
      <c r="M7" s="5">
        <v>0</v>
      </c>
      <c r="N7" s="5">
        <v>0</v>
      </c>
      <c r="O7" s="5">
        <v>0</v>
      </c>
      <c r="P7" s="8">
        <f>M7+N7+O7</f>
        <v>0</v>
      </c>
      <c r="Q7" s="5">
        <v>0</v>
      </c>
      <c r="R7" s="9">
        <f>P7+Q7+K7+L7</f>
        <v>20135</v>
      </c>
    </row>
    <row r="8" spans="1:18" x14ac:dyDescent="0.3">
      <c r="A8" s="23">
        <v>4</v>
      </c>
      <c r="B8" s="26" t="s">
        <v>35</v>
      </c>
      <c r="C8" s="11">
        <v>77350</v>
      </c>
      <c r="D8" s="11">
        <v>0</v>
      </c>
      <c r="E8" s="5">
        <v>0</v>
      </c>
      <c r="F8" s="5">
        <v>0</v>
      </c>
      <c r="G8" s="5">
        <v>0</v>
      </c>
      <c r="H8" s="13">
        <v>42750</v>
      </c>
      <c r="I8" s="13"/>
      <c r="J8" s="19"/>
      <c r="K8" s="5">
        <v>83086</v>
      </c>
      <c r="L8" s="10">
        <v>0</v>
      </c>
      <c r="M8" s="5">
        <v>0</v>
      </c>
      <c r="N8" s="5">
        <v>0</v>
      </c>
      <c r="O8" s="5">
        <v>0</v>
      </c>
      <c r="P8" s="8">
        <f>M8+N8+O8</f>
        <v>0</v>
      </c>
      <c r="Q8" s="5">
        <v>0</v>
      </c>
      <c r="R8" s="9">
        <f>P8+Q8+K8+L8</f>
        <v>83086</v>
      </c>
    </row>
    <row r="9" spans="1:18" x14ac:dyDescent="0.3">
      <c r="A9" s="23">
        <v>5</v>
      </c>
      <c r="B9" s="25" t="s">
        <v>9</v>
      </c>
      <c r="C9" s="4">
        <v>84120</v>
      </c>
      <c r="D9" s="4">
        <v>0</v>
      </c>
      <c r="E9" s="5">
        <v>8400</v>
      </c>
      <c r="F9" s="5">
        <v>0</v>
      </c>
      <c r="G9" s="5">
        <v>0</v>
      </c>
      <c r="H9" s="5">
        <v>2872</v>
      </c>
      <c r="I9" s="5">
        <v>0</v>
      </c>
      <c r="J9" s="18"/>
      <c r="K9" s="5">
        <v>61951</v>
      </c>
      <c r="L9" s="5">
        <v>0</v>
      </c>
      <c r="M9" s="5">
        <v>0</v>
      </c>
      <c r="N9" s="5">
        <v>0</v>
      </c>
      <c r="O9" s="5">
        <v>0</v>
      </c>
      <c r="P9" s="8">
        <f>M9+N9+O9</f>
        <v>0</v>
      </c>
      <c r="Q9" s="5">
        <v>0</v>
      </c>
      <c r="R9" s="9">
        <f>P9+Q9+K9+L9</f>
        <v>61951</v>
      </c>
    </row>
    <row r="10" spans="1:18" s="15" customFormat="1" x14ac:dyDescent="0.3">
      <c r="A10" s="24">
        <v>6</v>
      </c>
      <c r="B10" s="27" t="s">
        <v>10</v>
      </c>
      <c r="C10" s="11">
        <v>43340</v>
      </c>
      <c r="D10" s="11">
        <v>0</v>
      </c>
      <c r="E10" s="10">
        <v>0</v>
      </c>
      <c r="F10" s="10">
        <v>0</v>
      </c>
      <c r="G10" s="10">
        <v>0</v>
      </c>
      <c r="H10" s="10">
        <v>19875</v>
      </c>
      <c r="I10" s="10">
        <v>0</v>
      </c>
      <c r="J10" s="20"/>
      <c r="K10" s="10">
        <v>42683</v>
      </c>
      <c r="L10" s="6">
        <v>0</v>
      </c>
      <c r="M10" s="10">
        <v>0</v>
      </c>
      <c r="N10" s="10">
        <v>0</v>
      </c>
      <c r="O10" s="10">
        <v>0</v>
      </c>
      <c r="P10" s="8">
        <f>M10+N10+O10</f>
        <v>0</v>
      </c>
      <c r="Q10" s="10">
        <v>0</v>
      </c>
      <c r="R10" s="14">
        <f>P10+Q10+K10+L10</f>
        <v>42683</v>
      </c>
    </row>
    <row r="11" spans="1:18" x14ac:dyDescent="0.3">
      <c r="A11" s="23">
        <v>7</v>
      </c>
      <c r="B11" s="25" t="s">
        <v>12</v>
      </c>
      <c r="C11" s="4">
        <v>19682</v>
      </c>
      <c r="D11" s="4">
        <v>0</v>
      </c>
      <c r="E11" s="5">
        <v>0</v>
      </c>
      <c r="F11" s="5">
        <v>0</v>
      </c>
      <c r="G11" s="5">
        <v>5651</v>
      </c>
      <c r="H11" s="5">
        <v>7225</v>
      </c>
      <c r="I11" s="5">
        <v>0</v>
      </c>
      <c r="J11" s="18"/>
      <c r="K11" s="5">
        <v>19714</v>
      </c>
      <c r="L11" s="6">
        <v>0</v>
      </c>
      <c r="M11" s="5">
        <v>0</v>
      </c>
      <c r="N11" s="5">
        <v>0</v>
      </c>
      <c r="O11" s="5">
        <v>0</v>
      </c>
      <c r="P11" s="8">
        <f>M11+N11+O11</f>
        <v>0</v>
      </c>
      <c r="Q11" s="5">
        <v>0</v>
      </c>
      <c r="R11" s="9">
        <f>P11+Q11+K11+L11</f>
        <v>19714</v>
      </c>
    </row>
    <row r="12" spans="1:18" x14ac:dyDescent="0.3">
      <c r="A12" s="23">
        <v>8</v>
      </c>
      <c r="B12" s="25" t="s">
        <v>13</v>
      </c>
      <c r="C12" s="4">
        <v>14088</v>
      </c>
      <c r="D12" s="5">
        <v>0</v>
      </c>
      <c r="E12" s="5">
        <v>0</v>
      </c>
      <c r="F12" s="5">
        <v>0</v>
      </c>
      <c r="G12" s="5">
        <v>0</v>
      </c>
      <c r="H12" s="5">
        <v>10375</v>
      </c>
      <c r="I12" s="5">
        <v>0</v>
      </c>
      <c r="J12" s="18"/>
      <c r="K12" s="5">
        <v>19714</v>
      </c>
      <c r="L12" s="6">
        <v>0</v>
      </c>
      <c r="M12" s="5">
        <v>0</v>
      </c>
      <c r="N12" s="5">
        <v>20</v>
      </c>
      <c r="O12" s="5">
        <v>0</v>
      </c>
      <c r="P12" s="8">
        <f>M12+N12+O12</f>
        <v>20</v>
      </c>
      <c r="Q12" s="5">
        <v>0</v>
      </c>
      <c r="R12" s="9">
        <f>P12+Q12+K12+L12</f>
        <v>19734</v>
      </c>
    </row>
    <row r="13" spans="1:18" x14ac:dyDescent="0.3">
      <c r="A13" s="23">
        <v>9</v>
      </c>
      <c r="B13" s="25" t="s">
        <v>14</v>
      </c>
      <c r="C13" s="11">
        <v>34978</v>
      </c>
      <c r="D13" s="11">
        <v>0</v>
      </c>
      <c r="E13" s="5">
        <v>0</v>
      </c>
      <c r="F13" s="16">
        <v>0</v>
      </c>
      <c r="G13" s="5">
        <v>8500</v>
      </c>
      <c r="H13" s="5">
        <v>12710</v>
      </c>
      <c r="I13" s="5">
        <v>0</v>
      </c>
      <c r="J13" s="18"/>
      <c r="K13" s="5">
        <v>44714</v>
      </c>
      <c r="L13" s="6">
        <v>0</v>
      </c>
      <c r="M13" s="5">
        <v>0</v>
      </c>
      <c r="N13" s="5">
        <v>0</v>
      </c>
      <c r="O13" s="5">
        <v>0</v>
      </c>
      <c r="P13" s="8">
        <f>M13+N13+O13</f>
        <v>0</v>
      </c>
      <c r="Q13" s="5">
        <v>0</v>
      </c>
      <c r="R13" s="9">
        <f>P13+Q13+K13+L13</f>
        <v>44714</v>
      </c>
    </row>
    <row r="14" spans="1:18" x14ac:dyDescent="0.3">
      <c r="A14" s="23">
        <v>10</v>
      </c>
      <c r="B14" s="25" t="s">
        <v>11</v>
      </c>
      <c r="C14" s="4">
        <v>38433</v>
      </c>
      <c r="D14" s="4">
        <v>0</v>
      </c>
      <c r="E14" s="5">
        <v>200</v>
      </c>
      <c r="F14" s="16">
        <v>0</v>
      </c>
      <c r="G14" s="5">
        <v>785</v>
      </c>
      <c r="H14" s="5">
        <v>34165</v>
      </c>
      <c r="I14" s="5">
        <v>0</v>
      </c>
      <c r="J14" s="18"/>
      <c r="K14" s="16">
        <v>39401</v>
      </c>
      <c r="L14" s="5">
        <v>0</v>
      </c>
      <c r="M14" s="5">
        <v>0</v>
      </c>
      <c r="N14" s="5">
        <v>0</v>
      </c>
      <c r="O14" s="5">
        <v>0</v>
      </c>
      <c r="P14" s="8">
        <f>M14+N14+O14</f>
        <v>0</v>
      </c>
      <c r="Q14" s="5">
        <v>0</v>
      </c>
      <c r="R14" s="9">
        <f>P14+Q14+K14+L14</f>
        <v>39401</v>
      </c>
    </row>
    <row r="15" spans="1:18" x14ac:dyDescent="0.3">
      <c r="A15" s="23">
        <v>11</v>
      </c>
      <c r="B15" s="25" t="s">
        <v>22</v>
      </c>
      <c r="C15" s="4">
        <v>16234</v>
      </c>
      <c r="D15" s="5">
        <v>3763</v>
      </c>
      <c r="E15" s="5">
        <v>1180</v>
      </c>
      <c r="F15" s="5">
        <v>0</v>
      </c>
      <c r="G15" s="5">
        <v>0</v>
      </c>
      <c r="H15" s="5">
        <v>15050</v>
      </c>
      <c r="I15" s="5">
        <v>0</v>
      </c>
      <c r="J15" s="18"/>
      <c r="K15" s="5">
        <v>16293</v>
      </c>
      <c r="L15" s="5">
        <v>0</v>
      </c>
      <c r="M15" s="5">
        <v>0</v>
      </c>
      <c r="N15" s="5">
        <v>0</v>
      </c>
      <c r="O15" s="5">
        <v>0</v>
      </c>
      <c r="P15" s="8">
        <f>M15+N15+O15</f>
        <v>0</v>
      </c>
      <c r="Q15" s="5">
        <v>0</v>
      </c>
      <c r="R15" s="9">
        <f>P15+Q15+K15+L15</f>
        <v>16293</v>
      </c>
    </row>
    <row r="16" spans="1:18" x14ac:dyDescent="0.3">
      <c r="A16" s="23">
        <v>12</v>
      </c>
      <c r="B16" s="25" t="s">
        <v>26</v>
      </c>
      <c r="C16" s="28">
        <v>142263</v>
      </c>
      <c r="D16" s="4">
        <v>0</v>
      </c>
      <c r="E16" s="10">
        <v>100758</v>
      </c>
      <c r="F16" s="5">
        <v>0</v>
      </c>
      <c r="G16" s="5">
        <v>0</v>
      </c>
      <c r="H16" s="5">
        <v>0</v>
      </c>
      <c r="I16" s="5"/>
      <c r="J16" s="18"/>
      <c r="K16" s="5">
        <v>78844</v>
      </c>
      <c r="L16" s="5">
        <v>0</v>
      </c>
      <c r="M16" s="5">
        <v>77450</v>
      </c>
      <c r="N16" s="5">
        <v>0</v>
      </c>
      <c r="O16" s="5">
        <v>0</v>
      </c>
      <c r="P16" s="8">
        <f>M16+N16+O16</f>
        <v>77450</v>
      </c>
      <c r="Q16" s="5">
        <v>0</v>
      </c>
      <c r="R16" s="9">
        <f>P16+Q16+K16+L16</f>
        <v>156294</v>
      </c>
    </row>
    <row r="17" spans="1:18" x14ac:dyDescent="0.3">
      <c r="A17" s="23">
        <v>13</v>
      </c>
      <c r="B17" s="25" t="s">
        <v>27</v>
      </c>
      <c r="C17" s="4">
        <v>5261</v>
      </c>
      <c r="D17" s="4">
        <v>0</v>
      </c>
      <c r="E17" s="5">
        <v>0</v>
      </c>
      <c r="F17" s="5">
        <v>0</v>
      </c>
      <c r="G17" s="5">
        <v>0</v>
      </c>
      <c r="H17" s="5">
        <v>0</v>
      </c>
      <c r="I17" s="5"/>
      <c r="J17" s="18"/>
      <c r="K17" s="5">
        <v>7252</v>
      </c>
      <c r="L17" s="5">
        <v>0</v>
      </c>
      <c r="M17" s="5">
        <v>0</v>
      </c>
      <c r="N17" s="5">
        <v>0</v>
      </c>
      <c r="O17" s="5">
        <v>0</v>
      </c>
      <c r="P17" s="8">
        <f>M17+N17+O17</f>
        <v>0</v>
      </c>
      <c r="Q17" s="5">
        <v>0</v>
      </c>
      <c r="R17" s="9">
        <f>P17+Q17+K17+L17</f>
        <v>7252</v>
      </c>
    </row>
    <row r="18" spans="1:18" x14ac:dyDescent="0.3">
      <c r="A18" s="23">
        <v>14</v>
      </c>
      <c r="B18" s="25" t="s">
        <v>29</v>
      </c>
      <c r="C18" s="4">
        <v>4784</v>
      </c>
      <c r="D18" s="4">
        <v>0</v>
      </c>
      <c r="E18" s="5">
        <v>0</v>
      </c>
      <c r="F18" s="5">
        <v>0</v>
      </c>
      <c r="G18" s="5">
        <v>0</v>
      </c>
      <c r="H18" s="5">
        <v>375</v>
      </c>
      <c r="I18" s="5"/>
      <c r="J18" s="18"/>
      <c r="K18" s="5">
        <v>7252</v>
      </c>
      <c r="L18" s="5">
        <v>0</v>
      </c>
      <c r="M18" s="5">
        <v>0</v>
      </c>
      <c r="N18" s="5">
        <v>0</v>
      </c>
      <c r="O18" s="5">
        <v>0</v>
      </c>
      <c r="P18" s="8">
        <f>M18+N18+O18</f>
        <v>0</v>
      </c>
      <c r="Q18" s="5">
        <v>0</v>
      </c>
      <c r="R18" s="9">
        <f>P18+Q18+K18+L18</f>
        <v>7252</v>
      </c>
    </row>
    <row r="19" spans="1:18" x14ac:dyDescent="0.3">
      <c r="A19" s="23">
        <v>15</v>
      </c>
      <c r="B19" s="25" t="s">
        <v>30</v>
      </c>
      <c r="C19" s="4">
        <v>7958</v>
      </c>
      <c r="D19" s="4">
        <v>0</v>
      </c>
      <c r="E19" s="5">
        <v>0</v>
      </c>
      <c r="F19" s="5">
        <v>0</v>
      </c>
      <c r="G19" s="5">
        <v>2500</v>
      </c>
      <c r="H19" s="5">
        <v>5350</v>
      </c>
      <c r="I19" s="5"/>
      <c r="J19" s="18"/>
      <c r="K19" s="5">
        <v>7252</v>
      </c>
      <c r="L19" s="5">
        <v>0</v>
      </c>
      <c r="M19" s="5">
        <v>0</v>
      </c>
      <c r="N19" s="5">
        <v>0</v>
      </c>
      <c r="O19" s="5">
        <v>0</v>
      </c>
      <c r="P19" s="8">
        <f>M19+N19+O19</f>
        <v>0</v>
      </c>
      <c r="Q19" s="5">
        <v>0</v>
      </c>
      <c r="R19" s="9">
        <f>P19+Q19+K19+L19</f>
        <v>7252</v>
      </c>
    </row>
    <row r="20" spans="1:18" x14ac:dyDescent="0.3">
      <c r="A20" s="23">
        <v>16</v>
      </c>
      <c r="B20" s="25" t="s">
        <v>31</v>
      </c>
      <c r="C20" s="4">
        <v>7309</v>
      </c>
      <c r="D20" s="4">
        <v>0</v>
      </c>
      <c r="E20" s="5">
        <v>0</v>
      </c>
      <c r="F20" s="5">
        <v>0</v>
      </c>
      <c r="G20" s="5">
        <v>0</v>
      </c>
      <c r="H20" s="5">
        <v>7300</v>
      </c>
      <c r="I20" s="5"/>
      <c r="J20" s="18"/>
      <c r="K20" s="5">
        <v>7252</v>
      </c>
      <c r="L20" s="5">
        <v>0</v>
      </c>
      <c r="M20" s="5">
        <v>0</v>
      </c>
      <c r="N20" s="5">
        <v>0</v>
      </c>
      <c r="O20" s="5">
        <v>0</v>
      </c>
      <c r="P20" s="8">
        <f>M20+N20+O20</f>
        <v>0</v>
      </c>
      <c r="Q20" s="5">
        <v>0</v>
      </c>
      <c r="R20" s="9">
        <f>P20+Q20+K20+L20</f>
        <v>7252</v>
      </c>
    </row>
    <row r="21" spans="1:18" s="15" customFormat="1" x14ac:dyDescent="0.3">
      <c r="A21" s="24">
        <v>17</v>
      </c>
      <c r="B21" s="27" t="s">
        <v>32</v>
      </c>
      <c r="C21" s="11">
        <v>5537</v>
      </c>
      <c r="D21" s="11">
        <v>0</v>
      </c>
      <c r="E21" s="10">
        <v>0</v>
      </c>
      <c r="F21" s="10">
        <v>0</v>
      </c>
      <c r="G21" s="10">
        <v>250</v>
      </c>
      <c r="H21" s="10">
        <v>0</v>
      </c>
      <c r="I21" s="10"/>
      <c r="J21" s="20"/>
      <c r="K21" s="10">
        <v>19714</v>
      </c>
      <c r="L21" s="10">
        <v>0</v>
      </c>
      <c r="M21" s="10">
        <v>0</v>
      </c>
      <c r="N21" s="10">
        <v>0</v>
      </c>
      <c r="O21" s="10">
        <v>0</v>
      </c>
      <c r="P21" s="8">
        <f>M21+N21+O21</f>
        <v>0</v>
      </c>
      <c r="Q21" s="10">
        <v>0</v>
      </c>
      <c r="R21" s="14">
        <f>P21+Q21+K21+L21</f>
        <v>19714</v>
      </c>
    </row>
    <row r="22" spans="1:18" x14ac:dyDescent="0.3">
      <c r="A22" s="23">
        <v>18</v>
      </c>
      <c r="B22" s="25" t="s">
        <v>33</v>
      </c>
      <c r="C22" s="4">
        <v>8539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5"/>
      <c r="J22" s="18"/>
      <c r="K22" s="5">
        <v>49892</v>
      </c>
      <c r="L22" s="5">
        <v>0</v>
      </c>
      <c r="M22" s="5">
        <v>0</v>
      </c>
      <c r="N22" s="5">
        <v>0</v>
      </c>
      <c r="O22" s="5">
        <v>0</v>
      </c>
      <c r="P22" s="8">
        <f>M22+N22+O22</f>
        <v>0</v>
      </c>
      <c r="Q22" s="5">
        <v>0</v>
      </c>
      <c r="R22" s="9">
        <f>P22+Q22+K22+L22</f>
        <v>49892</v>
      </c>
    </row>
    <row r="23" spans="1:18" x14ac:dyDescent="0.3">
      <c r="A23" s="23">
        <v>19</v>
      </c>
      <c r="B23" s="25" t="s">
        <v>34</v>
      </c>
      <c r="C23" s="4">
        <v>11464</v>
      </c>
      <c r="D23" s="4">
        <v>0</v>
      </c>
      <c r="E23" s="5">
        <v>1996</v>
      </c>
      <c r="F23" s="5">
        <v>0</v>
      </c>
      <c r="G23" s="5">
        <v>0</v>
      </c>
      <c r="H23" s="5">
        <v>4375</v>
      </c>
      <c r="I23" s="5"/>
      <c r="J23" s="18"/>
      <c r="K23" s="5">
        <v>16293</v>
      </c>
      <c r="L23" s="5">
        <v>0</v>
      </c>
      <c r="M23" s="5">
        <v>0</v>
      </c>
      <c r="N23" s="5">
        <v>0</v>
      </c>
      <c r="O23" s="5">
        <v>0</v>
      </c>
      <c r="P23" s="8">
        <f>M23+N23+O23</f>
        <v>0</v>
      </c>
      <c r="Q23" s="5">
        <v>0</v>
      </c>
      <c r="R23" s="9">
        <f>P23+Q23+K23+L23</f>
        <v>16293</v>
      </c>
    </row>
    <row r="24" spans="1:18" x14ac:dyDescent="0.3">
      <c r="A24" s="23">
        <v>20</v>
      </c>
      <c r="B24" s="25" t="s">
        <v>36</v>
      </c>
      <c r="C24" s="4">
        <v>9478</v>
      </c>
      <c r="D24" s="4">
        <v>0</v>
      </c>
      <c r="E24" s="5">
        <v>0</v>
      </c>
      <c r="F24" s="5">
        <v>0</v>
      </c>
      <c r="G24" s="5">
        <v>2820</v>
      </c>
      <c r="H24" s="5">
        <v>2250</v>
      </c>
      <c r="I24" s="5">
        <v>0</v>
      </c>
      <c r="J24" s="18"/>
      <c r="K24" s="5">
        <v>7252</v>
      </c>
      <c r="L24" s="5">
        <v>0</v>
      </c>
      <c r="M24" s="5">
        <v>0</v>
      </c>
      <c r="N24" s="5">
        <v>0</v>
      </c>
      <c r="O24" s="5">
        <v>0</v>
      </c>
      <c r="P24" s="8">
        <f>M24+N24+O24</f>
        <v>0</v>
      </c>
      <c r="Q24" s="5">
        <v>0</v>
      </c>
      <c r="R24" s="9">
        <f>P24+Q24+K24+L24</f>
        <v>7252</v>
      </c>
    </row>
    <row r="25" spans="1:18" x14ac:dyDescent="0.3">
      <c r="A25" s="24">
        <v>21</v>
      </c>
      <c r="B25" s="25" t="s">
        <v>38</v>
      </c>
      <c r="C25" s="4">
        <v>300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18">
        <v>0</v>
      </c>
      <c r="K25" s="5">
        <v>0</v>
      </c>
      <c r="L25" s="5">
        <v>0</v>
      </c>
      <c r="M25" s="5">
        <v>300</v>
      </c>
      <c r="N25" s="5">
        <v>0</v>
      </c>
      <c r="O25" s="5">
        <v>0</v>
      </c>
      <c r="P25" s="8">
        <f>M25+N25+O25</f>
        <v>300</v>
      </c>
      <c r="Q25" s="5">
        <v>0</v>
      </c>
      <c r="R25" s="9">
        <f>P25+Q25+K25+L25</f>
        <v>300</v>
      </c>
    </row>
    <row r="26" spans="1:18" x14ac:dyDescent="0.3">
      <c r="A26" s="23">
        <v>22</v>
      </c>
      <c r="B26" s="25" t="s">
        <v>37</v>
      </c>
      <c r="C26" s="4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18">
        <v>0</v>
      </c>
      <c r="K26" s="5">
        <v>0</v>
      </c>
      <c r="L26" s="5">
        <v>0</v>
      </c>
      <c r="M26" s="5">
        <v>0</v>
      </c>
      <c r="N26" s="5">
        <v>0</v>
      </c>
      <c r="O26" s="5">
        <v>2000</v>
      </c>
      <c r="P26" s="8">
        <f>M26+N26+O26</f>
        <v>2000</v>
      </c>
      <c r="Q26" s="5">
        <v>0</v>
      </c>
      <c r="R26" s="9">
        <f>P26+Q26+K26+L26</f>
        <v>2000</v>
      </c>
    </row>
    <row r="27" spans="1:18" x14ac:dyDescent="0.3">
      <c r="A27" s="23">
        <v>23</v>
      </c>
      <c r="B27" s="25" t="s">
        <v>39</v>
      </c>
      <c r="C27" s="4">
        <v>8295</v>
      </c>
      <c r="D27" s="4">
        <v>0</v>
      </c>
      <c r="E27" s="5">
        <v>2087</v>
      </c>
      <c r="F27" s="5">
        <v>0</v>
      </c>
      <c r="G27" s="5">
        <v>0</v>
      </c>
      <c r="H27" s="5">
        <v>0</v>
      </c>
      <c r="I27" s="5"/>
      <c r="J27" s="18"/>
      <c r="K27" s="5">
        <v>0</v>
      </c>
      <c r="L27" s="5">
        <v>0</v>
      </c>
      <c r="M27" s="5">
        <v>9880</v>
      </c>
      <c r="N27" s="5">
        <v>0</v>
      </c>
      <c r="O27" s="5">
        <v>0</v>
      </c>
      <c r="P27" s="8">
        <f>M27+N27+O27</f>
        <v>9880</v>
      </c>
      <c r="Q27" s="5">
        <v>0</v>
      </c>
      <c r="R27" s="9">
        <f>P27+Q27+K27+L27</f>
        <v>9880</v>
      </c>
    </row>
    <row r="28" spans="1:18" ht="15.75" x14ac:dyDescent="0.3">
      <c r="A28" s="29"/>
      <c r="B28" s="29"/>
      <c r="C28" s="30">
        <f>SUM(C5:C27)</f>
        <v>3880396</v>
      </c>
      <c r="D28" s="30">
        <f>SUM(D5:D27)</f>
        <v>9163</v>
      </c>
      <c r="E28" s="30">
        <f>SUM(E5:E27)</f>
        <v>3276655</v>
      </c>
      <c r="F28" s="31">
        <f>SUM(F5:F27)</f>
        <v>0</v>
      </c>
      <c r="G28" s="30">
        <f>SUM(G5:G27)</f>
        <v>20506</v>
      </c>
      <c r="H28" s="30">
        <f>SUM(H5:H27)</f>
        <v>200422</v>
      </c>
      <c r="I28" s="30">
        <f>SUM(I5:I24)</f>
        <v>0</v>
      </c>
      <c r="J28" s="30"/>
      <c r="K28" s="30">
        <f>SUM(K5:K27)</f>
        <v>807258</v>
      </c>
      <c r="L28" s="30">
        <f>SUM(L5:L27)</f>
        <v>0</v>
      </c>
      <c r="M28" s="30">
        <f>SUM(M5:M27)</f>
        <v>3326685</v>
      </c>
      <c r="N28" s="30">
        <f>SUM(N5:N27)</f>
        <v>20</v>
      </c>
      <c r="O28" s="30">
        <f>SUM(O5:O27)</f>
        <v>7177</v>
      </c>
      <c r="P28" s="30">
        <f>SUM(P5:P27)</f>
        <v>3333882</v>
      </c>
      <c r="Q28" s="30">
        <f>SUM(Q5:Q27)</f>
        <v>365</v>
      </c>
      <c r="R28" s="30">
        <f>SUM(R5:R24)</f>
        <v>4129325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cp:lastPrinted>2017-04-11T13:38:24Z</cp:lastPrinted>
  <dcterms:created xsi:type="dcterms:W3CDTF">2015-03-31T11:57:12Z</dcterms:created>
  <dcterms:modified xsi:type="dcterms:W3CDTF">2017-09-18T16:17:41Z</dcterms:modified>
</cp:coreProperties>
</file>