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8800" windowHeight="12330" tabRatio="954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21" i="50"/>
  <c r="G25" i="43"/>
  <c r="H25"/>
  <c r="I25"/>
  <c r="C25" i="50"/>
  <c r="C24"/>
  <c r="C23"/>
  <c r="C19"/>
  <c r="C18"/>
  <c r="C14"/>
  <c r="C13"/>
  <c r="C12"/>
  <c r="A5" i="27" l="1"/>
  <c r="I38" i="35" l="1"/>
  <c r="I34" i="44" l="1"/>
  <c r="H34"/>
  <c r="D31" i="7" l="1"/>
  <c r="C31"/>
  <c r="D27"/>
  <c r="C27"/>
  <c r="D26"/>
  <c r="D19"/>
  <c r="C19"/>
  <c r="D16"/>
  <c r="C16"/>
  <c r="D9"/>
  <c r="D31" i="3"/>
  <c r="C31"/>
  <c r="C26" i="7" l="1"/>
  <c r="C9" s="1"/>
  <c r="D73" i="47"/>
  <c r="C73"/>
  <c r="D65"/>
  <c r="D59"/>
  <c r="C59"/>
  <c r="D54"/>
  <c r="C54"/>
  <c r="D48"/>
  <c r="C48"/>
  <c r="D37"/>
  <c r="C37"/>
  <c r="D33"/>
  <c r="C33"/>
  <c r="D24"/>
  <c r="C24"/>
  <c r="D15"/>
  <c r="C15"/>
  <c r="C10"/>
  <c r="H34" i="45" l="1"/>
  <c r="G34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D17"/>
  <c r="C17"/>
  <c r="D12"/>
  <c r="A6"/>
  <c r="D16" l="1"/>
  <c r="D11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26" l="1"/>
  <c r="D10"/>
  <c r="B9" i="10"/>
  <c r="D44" i="12"/>
  <c r="J9" i="10"/>
  <c r="D26" i="3"/>
  <c r="C44" i="12"/>
  <c r="D9" i="10"/>
  <c r="F9"/>
  <c r="D9" i="3" l="1"/>
</calcChain>
</file>

<file path=xl/sharedStrings.xml><?xml version="1.0" encoding="utf-8"?>
<sst xmlns="http://schemas.openxmlformats.org/spreadsheetml/2006/main" count="945" uniqueCount="512">
  <si>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</si>
  <si>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</si>
  <si>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</si>
  <si>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</si>
  <si>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</si>
  <si>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</si>
  <si>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</si>
  <si>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</si>
  <si>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</si>
  <si>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</si>
  <si>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</si>
  <si>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</si>
  <si>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</si>
  <si>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</si>
  <si>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</si>
  <si>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</si>
  <si>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</si>
  <si>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</si>
  <si>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</si>
  <si>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</si>
  <si>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</si>
  <si>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</si>
  <si>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</si>
  <si>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</si>
  <si>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</si>
  <si>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</si>
  <si>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</si>
  <si>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</si>
  <si>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</si>
  <si>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</si>
  <si>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</si>
  <si>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</si>
  <si>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</si>
  <si>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</si>
  <si>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</si>
  <si>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</si>
  <si>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</si>
  <si>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</si>
  <si>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</si>
  <si>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</si>
  <si>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</si>
  <si>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</si>
  <si>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</si>
  <si>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</si>
  <si>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</si>
  <si>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</si>
  <si>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</si>
  <si>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</si>
  <si>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</si>
  <si>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</si>
  <si>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</si>
  <si>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</si>
  <si>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</si>
  <si>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</si>
  <si>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</si>
  <si>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</si>
  <si>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</si>
  <si>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</si>
  <si>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</si>
  <si>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</si>
  <si>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</si>
  <si>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</si>
  <si>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</si>
  <si>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</si>
  <si>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</si>
  <si>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</si>
  <si>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</si>
  <si>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</si>
  <si>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</si>
  <si>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</si>
  <si>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</si>
  <si>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</si>
  <si>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</si>
  <si>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</si>
  <si>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</si>
  <si>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</si>
  <si>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</si>
  <si>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</si>
  <si>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</si>
  <si>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</si>
  <si>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</si>
  <si>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</si>
  <si>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</si>
  <si>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</si>
  <si>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</si>
  <si>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</si>
  <si>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</si>
  <si>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</si>
  <si>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</si>
  <si>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</si>
  <si>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</si>
  <si>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</si>
  <si>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</si>
  <si>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</si>
  <si>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</si>
  <si>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</si>
  <si>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</si>
  <si>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</si>
  <si>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</si>
  <si>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</si>
  <si>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</si>
  <si>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</si>
  <si>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</si>
  <si>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</si>
  <si>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</si>
  <si>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</si>
  <si>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</si>
  <si>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</si>
  <si>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</si>
  <si>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</si>
  <si>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</si>
  <si>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</si>
  <si>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</si>
  <si>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</si>
  <si>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</si>
  <si>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</si>
  <si>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</si>
  <si>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</si>
  <si>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</si>
  <si>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</si>
  <si>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</si>
  <si>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</si>
  <si>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</si>
  <si>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</si>
  <si>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</si>
  <si>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</si>
  <si>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</si>
  <si>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</si>
  <si>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</si>
  <si>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</si>
  <si>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</si>
  <si>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</si>
  <si>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</si>
  <si>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</si>
  <si>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</si>
  <si>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</si>
  <si>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</si>
  <si>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</si>
  <si>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</si>
  <si>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</si>
  <si>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</si>
  <si>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</si>
  <si>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</si>
  <si>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</si>
  <si>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</si>
  <si>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</si>
  <si>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</si>
  <si>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</si>
  <si>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</si>
  <si>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</si>
  <si>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</si>
  <si>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</si>
  <si>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</si>
  <si>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</si>
  <si>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</si>
  <si>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</si>
  <si>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</si>
  <si>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</si>
  <si>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</si>
  <si>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</si>
  <si>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</si>
  <si>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</si>
  <si>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</si>
  <si>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</si>
  <si>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</si>
  <si>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</si>
  <si>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</si>
  <si>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</si>
  <si>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</si>
  <si>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</si>
  <si>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</si>
  <si>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</si>
  <si>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</si>
  <si>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</si>
  <si>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</si>
  <si>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</si>
  <si>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</si>
  <si>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</si>
  <si>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</si>
  <si>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</si>
  <si>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</si>
  <si>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</si>
  <si>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</si>
  <si>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</si>
  <si>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</si>
  <si>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</si>
  <si>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</si>
  <si>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</si>
  <si>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</si>
  <si>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</si>
  <si>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</si>
  <si>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</si>
  <si>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</si>
  <si>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</si>
  <si>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</si>
  <si>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</si>
  <si>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</si>
  <si>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</si>
  <si>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</si>
  <si>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</si>
  <si>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</si>
  <si>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</si>
  <si>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</si>
  <si>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</si>
  <si>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</si>
  <si>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</si>
  <si>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</si>
  <si>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</si>
  <si>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</si>
  <si>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</si>
  <si>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</si>
  <si>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</si>
  <si>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</si>
  <si>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</si>
  <si>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</si>
  <si>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</si>
  <si>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</si>
  <si>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</si>
  <si>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</si>
  <si>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</si>
  <si>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</si>
  <si>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</si>
  <si>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</si>
  <si>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</si>
  <si>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</si>
  <si>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</si>
  <si>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</si>
  <si>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</si>
  <si>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</si>
  <si>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</si>
  <si>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</si>
  <si>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</si>
  <si>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</si>
  <si>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</si>
  <si>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</si>
  <si>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</si>
  <si>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</si>
  <si>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</si>
  <si>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</si>
  <si>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</si>
  <si>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</si>
  <si>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</si>
  <si>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</si>
  <si>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</si>
  <si>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</si>
  <si>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</si>
  <si>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</si>
  <si>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</si>
  <si>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</si>
  <si>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</si>
  <si>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</si>
  <si>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</si>
  <si>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</si>
  <si>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</si>
  <si>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</si>
  <si>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</si>
  <si>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</si>
  <si>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</si>
  <si>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</si>
  <si>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</si>
  <si>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</si>
  <si>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</si>
  <si>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</si>
  <si>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</si>
  <si>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</si>
  <si>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</si>
  <si>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</si>
  <si>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</si>
  <si>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</si>
  <si>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</si>
  <si>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</si>
  <si>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</si>
  <si>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</si>
  <si>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</si>
  <si>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</si>
  <si>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</si>
  <si>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</si>
  <si>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</si>
  <si>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</si>
  <si>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</si>
  <si>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</si>
  <si>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</si>
  <si>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</si>
  <si>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</si>
  <si>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</si>
  <si>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</si>
  <si>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</si>
  <si>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</si>
  <si>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</si>
  <si>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</si>
  <si>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</si>
  <si>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</si>
  <si>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</si>
  <si>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</si>
  <si>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</si>
  <si>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</si>
  <si>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</si>
  <si>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</si>
  <si>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</si>
  <si>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</si>
  <si>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</si>
  <si>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</si>
  <si>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</si>
  <si>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</si>
  <si>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</si>
  <si>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</si>
  <si>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</si>
  <si>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</si>
  <si>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</si>
  <si>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</si>
  <si>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</si>
  <si>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</si>
  <si>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</si>
  <si>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</si>
  <si>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</si>
  <si>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</si>
  <si>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</si>
  <si>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</si>
  <si>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</si>
  <si>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</si>
  <si>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</si>
  <si>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</si>
  <si>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</si>
  <si>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</si>
  <si>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</si>
  <si>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</si>
  <si>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</si>
  <si>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</si>
  <si>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</si>
  <si>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</si>
  <si>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</si>
  <si>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</si>
  <si>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</si>
  <si>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</si>
  <si>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</si>
  <si>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</si>
  <si>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</si>
  <si>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</si>
  <si>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</si>
  <si>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</si>
  <si>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</si>
  <si>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</si>
  <si>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</si>
  <si>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</si>
  <si>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</si>
  <si>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</si>
  <si>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</si>
  <si>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</si>
  <si>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</si>
  <si>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</si>
  <si>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</si>
  <si>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</si>
  <si>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</si>
  <si>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</si>
  <si>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</si>
  <si>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</si>
  <si>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</si>
  <si>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</si>
  <si>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</si>
  <si>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</si>
  <si>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</si>
  <si>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</si>
  <si>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</si>
  <si>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</si>
  <si>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</si>
  <si>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</si>
  <si>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</si>
  <si>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</si>
  <si>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</si>
  <si>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</si>
  <si>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</si>
  <si>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</si>
  <si>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</si>
  <si>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</si>
  <si>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</si>
  <si>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</si>
  <si>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</si>
  <si>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</si>
  <si>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</si>
  <si>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</si>
  <si>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</si>
  <si>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</si>
  <si>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</si>
  <si>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</si>
  <si>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</si>
  <si>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</si>
  <si>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</si>
  <si>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</si>
  <si>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</si>
  <si>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</si>
  <si>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</si>
  <si>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</si>
  <si>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</si>
  <si>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</si>
  <si>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</si>
  <si>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</si>
  <si>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</si>
  <si>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</si>
  <si>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</si>
  <si>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</si>
  <si>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</si>
  <si>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</si>
  <si>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</si>
  <si>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</si>
  <si>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</si>
  <si>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</si>
  <si>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</si>
  <si>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</si>
  <si>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</si>
  <si>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</si>
  <si>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</si>
  <si>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</si>
  <si>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</si>
  <si>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</si>
  <si>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</si>
  <si>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</si>
  <si>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</si>
  <si>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</si>
  <si>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</si>
  <si>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</si>
  <si>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</si>
  <si>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</si>
  <si>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</si>
  <si>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</si>
  <si>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</si>
  <si>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</si>
  <si>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</si>
  <si>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</si>
  <si>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</si>
  <si>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</si>
  <si>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</si>
  <si>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</si>
  <si>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</si>
  <si>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</si>
  <si>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</si>
  <si>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</si>
  <si>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</si>
  <si>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</si>
  <si>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</si>
  <si>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</si>
  <si>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</si>
  <si>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</si>
  <si>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</si>
  <si>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</si>
  <si>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</si>
  <si>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</si>
  <si>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</si>
  <si>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</si>
  <si>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</si>
  <si>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</si>
  <si>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</si>
  <si>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</si>
  <si>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</si>
  <si>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</si>
  <si>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</si>
  <si>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</si>
  <si>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</si>
  <si>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</si>
  <si>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</si>
  <si>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</si>
  <si>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</si>
  <si>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</si>
  <si>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</si>
  <si>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</si>
  <si>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</si>
  <si>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</si>
  <si>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</si>
  <si>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</si>
  <si>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</si>
  <si>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</si>
  <si>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</si>
  <si>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</si>
  <si>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</si>
  <si>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</si>
  <si>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</si>
  <si>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 xml:space="preserve">საქართველოს ერთიანი კომუნისტური პარტია </t>
  </si>
  <si>
    <t>გურამ კაპანაძე</t>
  </si>
  <si>
    <t>54001004427</t>
  </si>
  <si>
    <t>_____________________________</t>
  </si>
  <si>
    <t>_________________________________________________________</t>
  </si>
  <si>
    <t>პასუხისმგებელი პირი</t>
  </si>
  <si>
    <t>ლიბერთი</t>
  </si>
  <si>
    <t>GE97LB0115114124293000</t>
  </si>
  <si>
    <t>0.50</t>
  </si>
  <si>
    <t>138.15</t>
  </si>
  <si>
    <t>138.0</t>
  </si>
  <si>
    <t>10/03/17 - 10/21/17</t>
  </si>
  <si>
    <t>არაფულადი შემოწირულობა</t>
  </si>
  <si>
    <t>წინასაარჩევნო სარეკლამო პლაკატი</t>
  </si>
  <si>
    <t xml:space="preserve">წინასაარჩევნო მიმართვა, ტექსტი </t>
  </si>
  <si>
    <t>10.17.2017</t>
  </si>
  <si>
    <t>არიფ თანირვერდიევი</t>
  </si>
  <si>
    <t xml:space="preserve">ფახრად თანირგულიევ   </t>
  </si>
  <si>
    <t>ჟიული</t>
  </si>
  <si>
    <t>სიყმაშვილი</t>
  </si>
  <si>
    <t>თავმჯდომარის მოადგილე</t>
  </si>
  <si>
    <t>რუსუდან</t>
  </si>
  <si>
    <t>ჩიკვილაძე</t>
  </si>
  <si>
    <t>ბუღალტერი</t>
  </si>
  <si>
    <t>ბეჭდური რეკლამი ხარჯი</t>
  </si>
  <si>
    <t>სოციალისტური საქართველო - კომუნისტები</t>
  </si>
  <si>
    <t>0.06</t>
  </si>
  <si>
    <t>10/17/17</t>
  </si>
  <si>
    <t>0.53</t>
  </si>
  <si>
    <t>0.83</t>
  </si>
  <si>
    <t>0.15</t>
  </si>
  <si>
    <t>გურამ</t>
  </si>
  <si>
    <t>კაპანაძე</t>
  </si>
  <si>
    <t xml:space="preserve">ბეჭდური მასალა </t>
  </si>
  <si>
    <t>ოქტომბერი</t>
  </si>
  <si>
    <t xml:space="preserve">ფახრად </t>
  </si>
  <si>
    <t>თანირგულიევ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</si>
</sst>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charset val="1"/>
    </font>
    <font>
      <b/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35" fillId="0" borderId="0" applyFont="0" applyFill="0" applyBorder="0" applyAlignment="0" applyProtection="0"/>
  </cellStyleXfs>
  <cellXfs count="48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0" borderId="1" xfId="3" applyNumberFormat="1" applyFont="1" applyBorder="1"/>
    <xf numFmtId="43" fontId="32" fillId="0" borderId="5" xfId="16" applyFont="1" applyBorder="1" applyAlignment="1" applyProtection="1">
      <alignment vertical="center"/>
      <protection locked="0"/>
    </xf>
    <xf numFmtId="49" fontId="32" fillId="0" borderId="1" xfId="9" applyNumberFormat="1" applyFont="1" applyBorder="1" applyAlignment="1" applyProtection="1">
      <alignment horizontal="center" vertical="center" wrapText="1"/>
      <protection locked="0"/>
    </xf>
    <xf numFmtId="43" fontId="17" fillId="0" borderId="1" xfId="16" applyFont="1" applyBorder="1" applyProtection="1">
      <protection locked="0"/>
    </xf>
    <xf numFmtId="0" fontId="36" fillId="5" borderId="0" xfId="0" applyFont="1" applyFill="1" applyBorder="1" applyProtection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43" fontId="19" fillId="0" borderId="19" xfId="16" applyFont="1" applyBorder="1" applyAlignment="1" applyProtection="1">
      <alignment horizontal="right"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horizontal="center" vertical="center" wrapText="1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43" fontId="19" fillId="0" borderId="44" xfId="16" applyFont="1" applyBorder="1" applyAlignment="1" applyProtection="1">
      <alignment horizontal="right" vertical="center"/>
      <protection locked="0"/>
    </xf>
    <xf numFmtId="49" fontId="19" fillId="0" borderId="36" xfId="9" applyNumberFormat="1" applyFont="1" applyBorder="1" applyAlignment="1" applyProtection="1">
      <alignment vertical="center"/>
      <protection locked="0"/>
    </xf>
    <xf numFmtId="0" fontId="19" fillId="0" borderId="19" xfId="9" applyFont="1" applyBorder="1" applyAlignment="1" applyProtection="1">
      <alignment vertical="center" wrapText="1"/>
      <protection locked="0"/>
    </xf>
    <xf numFmtId="43" fontId="19" fillId="0" borderId="43" xfId="16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wrapText="1"/>
    </xf>
    <xf numFmtId="0" fontId="17" fillId="0" borderId="43" xfId="0" applyFont="1" applyBorder="1" applyAlignment="1">
      <alignment horizontal="left"/>
    </xf>
    <xf numFmtId="49" fontId="19" fillId="0" borderId="4" xfId="9" applyNumberFormat="1" applyFont="1" applyBorder="1" applyAlignment="1" applyProtection="1">
      <alignment horizontal="center"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43" fontId="19" fillId="0" borderId="19" xfId="16" applyFont="1" applyBorder="1" applyAlignment="1" applyProtection="1">
      <alignment vertical="center"/>
      <protection locked="0"/>
    </xf>
    <xf numFmtId="0" fontId="17" fillId="0" borderId="43" xfId="0" applyFont="1" applyBorder="1" applyAlignment="1">
      <alignment horizontal="center" wrapText="1"/>
    </xf>
    <xf numFmtId="43" fontId="17" fillId="0" borderId="1" xfId="16" applyFont="1" applyFill="1" applyBorder="1" applyAlignment="1" applyProtection="1">
      <alignment horizontal="right" vertical="top"/>
      <protection locked="0"/>
    </xf>
    <xf numFmtId="43" fontId="22" fillId="5" borderId="1" xfId="16" applyFont="1" applyFill="1" applyBorder="1" applyAlignment="1" applyProtection="1">
      <alignment horizontal="right" vertical="center" wrapText="1"/>
    </xf>
    <xf numFmtId="43" fontId="22" fillId="5" borderId="1" xfId="16" applyFont="1" applyFill="1" applyBorder="1" applyAlignment="1" applyProtection="1">
      <alignment horizontal="right" vertical="center"/>
    </xf>
    <xf numFmtId="43" fontId="22" fillId="2" borderId="1" xfId="16" applyFont="1" applyFill="1" applyBorder="1" applyAlignment="1" applyProtection="1">
      <alignment horizontal="right" vertical="center" wrapText="1"/>
      <protection locked="0"/>
    </xf>
    <xf numFmtId="43" fontId="22" fillId="2" borderId="1" xfId="16" applyFont="1" applyFill="1" applyBorder="1" applyAlignment="1" applyProtection="1">
      <alignment horizontal="right"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3" fontId="22" fillId="2" borderId="1" xfId="16" applyFont="1" applyFill="1" applyBorder="1" applyAlignment="1" applyProtection="1">
      <alignment horizontal="center" vertical="center" wrapText="1"/>
      <protection locked="0"/>
    </xf>
    <xf numFmtId="43" fontId="25" fillId="0" borderId="6" xfId="16" applyFont="1" applyFill="1" applyBorder="1" applyAlignment="1" applyProtection="1">
      <alignment horizontal="right" vertical="top" wrapText="1"/>
      <protection locked="0"/>
    </xf>
    <xf numFmtId="43" fontId="19" fillId="2" borderId="1" xfId="16" applyFont="1" applyFill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left" vertical="center"/>
    </xf>
    <xf numFmtId="43" fontId="22" fillId="5" borderId="1" xfId="16" applyFont="1" applyFill="1" applyBorder="1" applyProtection="1"/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F12" sqref="F12"/>
    </sheetView>
  </sheetViews>
  <sheetFormatPr defaultRowHeight="15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15.28515625" style="259" customWidth="1"/>
    <col min="13" max="16384" width="9.140625" style="259"/>
  </cols>
  <sheetData>
    <row r="1" spans="1:12" s="270" customFormat="1">
      <c r="A1" s="332" t="s">
        <v>288</v>
      </c>
      <c r="B1" s="319"/>
      <c r="C1" s="319"/>
      <c r="D1" s="319"/>
      <c r="E1" s="320"/>
      <c r="F1" s="314"/>
      <c r="G1" s="320"/>
      <c r="H1" s="331"/>
      <c r="I1" s="319"/>
      <c r="J1" s="320"/>
      <c r="K1" s="320"/>
      <c r="L1" s="330" t="s">
        <v>97</v>
      </c>
    </row>
    <row r="2" spans="1:12" s="270" customFormat="1">
      <c r="A2" s="329" t="s">
        <v>128</v>
      </c>
      <c r="B2" s="319"/>
      <c r="C2" s="319"/>
      <c r="D2" s="319"/>
      <c r="E2" s="320"/>
      <c r="F2" s="314"/>
      <c r="G2" s="320"/>
      <c r="H2" s="328"/>
      <c r="I2" s="319"/>
      <c r="J2" s="320"/>
      <c r="K2" s="320"/>
      <c r="L2" s="390"/>
    </row>
    <row r="3" spans="1:12" s="270" customFormat="1">
      <c r="A3" s="327"/>
      <c r="B3" s="319"/>
      <c r="C3" s="326"/>
      <c r="D3" s="325"/>
      <c r="E3" s="320"/>
      <c r="F3" s="324"/>
      <c r="G3" s="320"/>
      <c r="H3" s="320"/>
      <c r="I3" s="314"/>
      <c r="J3" s="319"/>
      <c r="K3" s="319" t="s">
        <v>486</v>
      </c>
      <c r="L3" s="318"/>
    </row>
    <row r="4" spans="1:12" s="270" customFormat="1">
      <c r="A4" s="353" t="s">
        <v>257</v>
      </c>
      <c r="B4" s="314"/>
      <c r="C4" s="314"/>
      <c r="D4" s="362"/>
      <c r="E4" s="363"/>
      <c r="F4" s="321"/>
      <c r="G4" s="320"/>
      <c r="H4" s="364"/>
      <c r="I4" s="363"/>
      <c r="J4" s="319"/>
      <c r="K4" s="320"/>
      <c r="L4" s="318"/>
    </row>
    <row r="5" spans="1:12" s="270" customFormat="1" ht="15.75" thickBot="1">
      <c r="A5" s="365"/>
      <c r="B5" s="320" t="s">
        <v>475</v>
      </c>
      <c r="C5" s="323"/>
      <c r="D5" s="322"/>
      <c r="E5" s="320"/>
      <c r="F5" s="321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454" t="s">
        <v>403</v>
      </c>
      <c r="J6" s="455"/>
      <c r="K6" s="456"/>
      <c r="L6" s="313"/>
    </row>
    <row r="7" spans="1:12" s="301" customFormat="1" ht="51.75" thickBot="1">
      <c r="A7" s="312" t="s">
        <v>64</v>
      </c>
      <c r="B7" s="311" t="s">
        <v>129</v>
      </c>
      <c r="C7" s="311" t="s">
        <v>402</v>
      </c>
      <c r="D7" s="310" t="s">
        <v>263</v>
      </c>
      <c r="E7" s="309" t="s">
        <v>401</v>
      </c>
      <c r="F7" s="308" t="s">
        <v>400</v>
      </c>
      <c r="G7" s="307" t="s">
        <v>216</v>
      </c>
      <c r="H7" s="306" t="s">
        <v>213</v>
      </c>
      <c r="I7" s="305" t="s">
        <v>399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45">
      <c r="A9" s="294">
        <v>1</v>
      </c>
      <c r="B9" s="422">
        <v>43018</v>
      </c>
      <c r="C9" s="423" t="s">
        <v>487</v>
      </c>
      <c r="D9" s="424">
        <v>150</v>
      </c>
      <c r="E9" s="425" t="s">
        <v>476</v>
      </c>
      <c r="F9" s="426" t="s">
        <v>477</v>
      </c>
      <c r="G9" s="427"/>
      <c r="H9" s="428"/>
      <c r="I9" s="429" t="s">
        <v>488</v>
      </c>
      <c r="J9" s="430"/>
      <c r="K9" s="431">
        <v>300</v>
      </c>
      <c r="L9" s="292"/>
    </row>
    <row r="10" spans="1:12" ht="45.75" thickBot="1">
      <c r="A10" s="291">
        <v>2</v>
      </c>
      <c r="B10" s="422">
        <v>43018</v>
      </c>
      <c r="C10" s="423" t="s">
        <v>487</v>
      </c>
      <c r="D10" s="432">
        <v>180</v>
      </c>
      <c r="E10" s="425" t="s">
        <v>476</v>
      </c>
      <c r="F10" s="433" t="s">
        <v>477</v>
      </c>
      <c r="G10" s="427"/>
      <c r="H10" s="428"/>
      <c r="I10" s="429" t="s">
        <v>489</v>
      </c>
      <c r="J10" s="430"/>
      <c r="K10" s="431">
        <v>3000</v>
      </c>
      <c r="L10" s="282"/>
    </row>
    <row r="11" spans="1:12" ht="45.75" thickBot="1">
      <c r="A11" s="291">
        <v>3</v>
      </c>
      <c r="B11" s="422" t="s">
        <v>490</v>
      </c>
      <c r="C11" s="434" t="s">
        <v>487</v>
      </c>
      <c r="D11" s="435">
        <v>160</v>
      </c>
      <c r="E11" s="436" t="s">
        <v>492</v>
      </c>
      <c r="F11" s="437">
        <v>12002001453</v>
      </c>
      <c r="G11" s="438"/>
      <c r="H11" s="426"/>
      <c r="I11" s="429" t="s">
        <v>488</v>
      </c>
      <c r="J11" s="439"/>
      <c r="K11" s="440">
        <v>300</v>
      </c>
      <c r="L11" s="282"/>
    </row>
    <row r="12" spans="1:12" ht="45.75" thickBot="1">
      <c r="A12" s="291">
        <v>4</v>
      </c>
      <c r="B12" s="422" t="s">
        <v>490</v>
      </c>
      <c r="C12" s="423" t="s">
        <v>487</v>
      </c>
      <c r="D12" s="441">
        <v>100</v>
      </c>
      <c r="E12" s="442" t="s">
        <v>491</v>
      </c>
      <c r="F12" s="437">
        <v>12001017315</v>
      </c>
      <c r="G12" s="438"/>
      <c r="H12" s="426"/>
      <c r="I12" s="429" t="s">
        <v>488</v>
      </c>
      <c r="J12" s="439"/>
      <c r="K12" s="440">
        <v>120</v>
      </c>
      <c r="L12" s="282"/>
    </row>
    <row r="13" spans="1:12">
      <c r="A13" s="291">
        <v>5</v>
      </c>
      <c r="B13" s="290"/>
      <c r="C13" s="289"/>
      <c r="D13" s="416"/>
      <c r="E13" s="293"/>
      <c r="F13" s="321"/>
      <c r="G13" s="417"/>
      <c r="H13" s="286"/>
      <c r="I13" s="285"/>
      <c r="J13" s="284"/>
      <c r="K13" s="283"/>
      <c r="L13" s="282"/>
    </row>
    <row r="14" spans="1:12">
      <c r="A14" s="291">
        <v>6</v>
      </c>
      <c r="B14" s="290"/>
      <c r="C14" s="289"/>
      <c r="D14" s="416"/>
      <c r="E14" s="287"/>
      <c r="F14" s="286"/>
      <c r="G14" s="417"/>
      <c r="H14" s="286"/>
      <c r="I14" s="285"/>
      <c r="J14" s="284"/>
      <c r="K14" s="283"/>
      <c r="L14" s="282"/>
    </row>
    <row r="15" spans="1:12">
      <c r="A15" s="291">
        <v>7</v>
      </c>
      <c r="B15" s="290"/>
      <c r="C15" s="289"/>
      <c r="D15" s="416"/>
      <c r="E15" s="287"/>
      <c r="F15" s="286"/>
      <c r="G15" s="417"/>
      <c r="H15" s="286"/>
      <c r="I15" s="285"/>
      <c r="J15" s="284"/>
      <c r="K15" s="283"/>
      <c r="L15" s="282"/>
    </row>
    <row r="16" spans="1:12">
      <c r="A16" s="291">
        <v>8</v>
      </c>
      <c r="B16" s="290"/>
      <c r="C16" s="289"/>
      <c r="D16" s="416"/>
      <c r="E16" s="287"/>
      <c r="F16" s="286"/>
      <c r="G16" s="417"/>
      <c r="H16" s="286"/>
      <c r="I16" s="285"/>
      <c r="J16" s="284"/>
      <c r="K16" s="283"/>
      <c r="L16" s="282"/>
    </row>
    <row r="17" spans="1:12">
      <c r="A17" s="291">
        <v>9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10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11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12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13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14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15</v>
      </c>
      <c r="B23" s="290"/>
      <c r="C23" s="289"/>
      <c r="D23" s="416"/>
      <c r="E23" s="287"/>
      <c r="F23" s="286"/>
      <c r="G23" s="417"/>
      <c r="H23" s="286"/>
      <c r="I23" s="285"/>
      <c r="J23" s="284"/>
      <c r="K23" s="283"/>
      <c r="L23" s="282"/>
    </row>
    <row r="24" spans="1:12">
      <c r="A24" s="291">
        <v>16</v>
      </c>
      <c r="B24" s="290"/>
      <c r="C24" s="289"/>
      <c r="D24" s="416"/>
      <c r="E24" s="287"/>
      <c r="F24" s="321"/>
      <c r="G24" s="417"/>
      <c r="H24" s="286"/>
      <c r="I24" s="285"/>
      <c r="J24" s="284"/>
      <c r="K24" s="283"/>
      <c r="L24" s="282"/>
    </row>
    <row r="25" spans="1:12">
      <c r="A25" s="291">
        <v>17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>
      <c r="A26" s="291">
        <v>18</v>
      </c>
      <c r="B26" s="290"/>
      <c r="C26" s="289"/>
      <c r="D26" s="288"/>
      <c r="E26" s="287"/>
      <c r="F26" s="286"/>
      <c r="G26" s="286"/>
      <c r="H26" s="286"/>
      <c r="I26" s="285"/>
      <c r="J26" s="284"/>
      <c r="K26" s="283"/>
      <c r="L26" s="282"/>
    </row>
    <row r="27" spans="1:12">
      <c r="A27" s="291">
        <v>19</v>
      </c>
      <c r="B27" s="290"/>
      <c r="C27" s="289"/>
      <c r="D27" s="288"/>
      <c r="E27" s="287"/>
      <c r="F27" s="286"/>
      <c r="G27" s="286"/>
      <c r="H27" s="286"/>
      <c r="I27" s="285"/>
      <c r="J27" s="284"/>
      <c r="K27" s="283"/>
      <c r="L27" s="282"/>
    </row>
    <row r="28" spans="1:12" ht="15.75" thickBot="1">
      <c r="A28" s="281" t="s">
        <v>259</v>
      </c>
      <c r="B28" s="280"/>
      <c r="C28" s="279"/>
      <c r="D28" s="278"/>
      <c r="E28" s="277"/>
      <c r="F28" s="276"/>
      <c r="G28" s="276"/>
      <c r="H28" s="276"/>
      <c r="I28" s="275"/>
      <c r="J28" s="274"/>
      <c r="K28" s="273"/>
      <c r="L28" s="272"/>
    </row>
    <row r="29" spans="1:12">
      <c r="A29" s="262"/>
      <c r="B29" s="263"/>
      <c r="C29" s="262"/>
      <c r="D29" s="263"/>
      <c r="E29" s="262"/>
      <c r="F29" s="263"/>
      <c r="G29" s="262"/>
      <c r="H29" s="263"/>
      <c r="I29" s="262"/>
      <c r="J29" s="263"/>
      <c r="K29" s="262"/>
      <c r="L29" s="263"/>
    </row>
    <row r="30" spans="1:12">
      <c r="A30" s="262"/>
      <c r="B30" s="269"/>
      <c r="C30" s="262"/>
      <c r="D30" s="269"/>
      <c r="E30" s="262"/>
      <c r="F30" s="269"/>
      <c r="G30" s="262"/>
      <c r="H30" s="269"/>
      <c r="I30" s="262"/>
      <c r="J30" s="269"/>
      <c r="K30" s="262"/>
      <c r="L30" s="269"/>
    </row>
    <row r="31" spans="1:12" s="270" customFormat="1">
      <c r="A31" s="453" t="s">
        <v>373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3"/>
      <c r="L31" s="453"/>
    </row>
    <row r="32" spans="1:12" s="271" customFormat="1" ht="12.75">
      <c r="A32" s="453" t="s">
        <v>398</v>
      </c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453"/>
    </row>
    <row r="33" spans="1:12" s="271" customFormat="1" ht="12.75">
      <c r="A33" s="453"/>
      <c r="B33" s="453"/>
      <c r="C33" s="453"/>
      <c r="D33" s="453"/>
      <c r="E33" s="453"/>
      <c r="F33" s="453"/>
      <c r="G33" s="453"/>
      <c r="H33" s="453"/>
      <c r="I33" s="453"/>
      <c r="J33" s="453"/>
      <c r="K33" s="453"/>
      <c r="L33" s="453"/>
    </row>
    <row r="34" spans="1:12" s="270" customFormat="1">
      <c r="A34" s="453" t="s">
        <v>397</v>
      </c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 s="453"/>
    </row>
    <row r="35" spans="1:12" s="270" customFormat="1">
      <c r="A35" s="453"/>
      <c r="B35" s="453"/>
      <c r="C35" s="453"/>
      <c r="D35" s="453"/>
      <c r="E35" s="453"/>
      <c r="F35" s="453"/>
      <c r="G35" s="453"/>
      <c r="H35" s="453"/>
      <c r="I35" s="453"/>
      <c r="J35" s="453"/>
      <c r="K35" s="453"/>
      <c r="L35" s="453"/>
    </row>
    <row r="36" spans="1:12" s="270" customFormat="1">
      <c r="A36" s="453" t="s">
        <v>396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</row>
    <row r="37" spans="1:12" s="270" customFormat="1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 s="270" customFormat="1">
      <c r="A38" s="262"/>
      <c r="B38" s="269" t="s">
        <v>96</v>
      </c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70" customFormat="1">
      <c r="A39" s="262"/>
      <c r="B39" s="263"/>
      <c r="C39" s="262"/>
      <c r="D39" s="452" t="s">
        <v>251</v>
      </c>
      <c r="E39" s="452"/>
      <c r="F39" s="452"/>
      <c r="G39" s="262"/>
      <c r="H39" s="263"/>
      <c r="I39" s="457" t="s">
        <v>395</v>
      </c>
      <c r="J39" s="263"/>
      <c r="K39" s="262"/>
      <c r="L39" s="263"/>
    </row>
    <row r="40" spans="1:12">
      <c r="A40" s="262"/>
      <c r="B40" s="269"/>
      <c r="C40" s="262"/>
      <c r="D40" s="269"/>
      <c r="E40" s="262"/>
      <c r="F40" s="269"/>
      <c r="G40" s="262"/>
      <c r="H40" s="269"/>
      <c r="I40" s="458"/>
      <c r="J40" s="269"/>
      <c r="K40" s="262"/>
      <c r="L40" s="269"/>
    </row>
    <row r="41" spans="1:12" s="264" customFormat="1">
      <c r="A41" s="459"/>
      <c r="B41" s="459"/>
      <c r="C41" s="263"/>
      <c r="D41" s="262"/>
      <c r="E41" s="263"/>
      <c r="F41" s="263"/>
      <c r="G41" s="262"/>
      <c r="H41" s="263"/>
      <c r="I41" s="263"/>
      <c r="J41" s="262"/>
      <c r="K41" s="263"/>
      <c r="L41" s="262"/>
    </row>
    <row r="42" spans="1:12" s="264" customFormat="1">
      <c r="A42" s="263"/>
      <c r="B42" s="262"/>
      <c r="C42" s="267"/>
      <c r="D42" s="268"/>
      <c r="E42" s="267"/>
      <c r="F42" s="263"/>
      <c r="G42" s="262"/>
      <c r="H42" s="266"/>
      <c r="I42" s="263"/>
      <c r="J42" s="262"/>
      <c r="K42" s="263"/>
      <c r="L42" s="262"/>
    </row>
    <row r="43" spans="1:12" s="264" customFormat="1" ht="15" customHeight="1">
      <c r="A43" s="263"/>
      <c r="B43" s="262"/>
      <c r="C43" s="452"/>
      <c r="D43" s="452"/>
      <c r="E43" s="452"/>
      <c r="F43" s="263"/>
      <c r="G43" s="262"/>
      <c r="H43" s="457"/>
      <c r="I43" s="265"/>
      <c r="J43" s="262"/>
      <c r="K43" s="263"/>
      <c r="L43" s="262"/>
    </row>
    <row r="44" spans="1:12" s="264" customFormat="1">
      <c r="A44" s="263"/>
      <c r="B44" s="262"/>
      <c r="C44" s="263"/>
      <c r="D44" s="262"/>
      <c r="E44" s="263"/>
      <c r="F44" s="263"/>
      <c r="G44" s="262"/>
      <c r="H44" s="458"/>
      <c r="I44" s="265"/>
      <c r="J44" s="262"/>
      <c r="K44" s="263"/>
      <c r="L44" s="262"/>
    </row>
    <row r="45" spans="1:12" s="261" customFormat="1">
      <c r="A45" s="263"/>
      <c r="B45" s="262"/>
      <c r="C45" s="452"/>
      <c r="D45" s="452"/>
      <c r="E45" s="452"/>
      <c r="F45" s="263"/>
      <c r="G45" s="262"/>
      <c r="H45" s="263"/>
      <c r="I45" s="263"/>
      <c r="J45" s="262"/>
      <c r="K45" s="263"/>
      <c r="L45" s="262"/>
    </row>
    <row r="46" spans="1:12" s="261" customFormat="1">
      <c r="E46" s="259"/>
    </row>
    <row r="47" spans="1:12" s="261" customFormat="1">
      <c r="E47" s="259"/>
    </row>
    <row r="48" spans="1:12" s="261" customFormat="1">
      <c r="E48" s="259"/>
    </row>
    <row r="49" spans="5:5" s="261" customFormat="1">
      <c r="E49" s="259"/>
    </row>
    <row r="50" spans="5:5" s="261" customFormat="1"/>
  </sheetData>
  <mergeCells count="11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  <mergeCell ref="D39:F39"/>
    <mergeCell ref="I39:I4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5:F28 F14:F23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topLeftCell="A4" zoomScale="80" zoomScaleSheetLayoutView="80" workbookViewId="0">
      <selection activeCell="I17" sqref="I17"/>
    </sheetView>
  </sheetViews>
  <sheetFormatPr defaultRowHeight="12.75"/>
  <cols>
    <col min="1" max="1" width="5.42578125" style="183" customWidth="1"/>
    <col min="2" max="2" width="20" style="183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67" t="s">
        <v>410</v>
      </c>
      <c r="B2" s="467"/>
      <c r="C2" s="467"/>
      <c r="D2" s="467"/>
      <c r="E2" s="467"/>
      <c r="F2" s="335"/>
      <c r="G2" s="77"/>
      <c r="H2" s="77"/>
      <c r="I2" s="77"/>
      <c r="J2" s="77"/>
      <c r="K2" s="257"/>
      <c r="L2" s="258"/>
      <c r="M2" s="258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65" t="s">
        <v>486</v>
      </c>
      <c r="M3" s="465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 t="s">
        <v>475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6"/>
      <c r="B8" s="361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>
      <c r="A9" s="90" t="s">
        <v>64</v>
      </c>
      <c r="B9" s="90" t="s">
        <v>473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298</v>
      </c>
    </row>
    <row r="10" spans="1:13" ht="45">
      <c r="A10" s="98">
        <v>1</v>
      </c>
      <c r="B10" s="448">
        <v>42926</v>
      </c>
      <c r="C10" s="336" t="s">
        <v>499</v>
      </c>
      <c r="D10" s="98" t="s">
        <v>476</v>
      </c>
      <c r="E10" s="98">
        <v>54001004427</v>
      </c>
      <c r="F10" s="98" t="s">
        <v>476</v>
      </c>
      <c r="G10" s="98">
        <v>300</v>
      </c>
      <c r="H10" s="98"/>
      <c r="I10" s="98" t="s">
        <v>500</v>
      </c>
      <c r="J10" s="98"/>
      <c r="K10" s="449" t="s">
        <v>483</v>
      </c>
      <c r="L10" s="449">
        <v>150</v>
      </c>
      <c r="M10" s="98"/>
    </row>
    <row r="11" spans="1:13" ht="45.75" thickBot="1">
      <c r="A11" s="98">
        <v>2</v>
      </c>
      <c r="B11" s="448">
        <v>42926</v>
      </c>
      <c r="C11" s="336" t="s">
        <v>499</v>
      </c>
      <c r="D11" s="98" t="s">
        <v>476</v>
      </c>
      <c r="E11" s="98">
        <v>54001004427</v>
      </c>
      <c r="F11" s="98" t="s">
        <v>476</v>
      </c>
      <c r="G11" s="98">
        <v>3000</v>
      </c>
      <c r="H11" s="98"/>
      <c r="I11" s="98" t="s">
        <v>500</v>
      </c>
      <c r="J11" s="98"/>
      <c r="K11" s="449" t="s">
        <v>501</v>
      </c>
      <c r="L11" s="449">
        <v>180</v>
      </c>
      <c r="M11" s="98"/>
    </row>
    <row r="12" spans="1:13" ht="45.75" thickBot="1">
      <c r="A12" s="98">
        <v>3</v>
      </c>
      <c r="B12" s="413" t="s">
        <v>502</v>
      </c>
      <c r="C12" s="336" t="s">
        <v>499</v>
      </c>
      <c r="D12" s="436" t="s">
        <v>492</v>
      </c>
      <c r="E12" s="437">
        <v>12002001453</v>
      </c>
      <c r="F12" s="436" t="s">
        <v>492</v>
      </c>
      <c r="G12" s="87">
        <v>300</v>
      </c>
      <c r="H12" s="87"/>
      <c r="I12" s="436" t="s">
        <v>492</v>
      </c>
      <c r="J12" s="87"/>
      <c r="K12" s="4" t="s">
        <v>503</v>
      </c>
      <c r="L12" s="449">
        <v>160</v>
      </c>
      <c r="M12" s="87"/>
    </row>
    <row r="13" spans="1:13" ht="45.75" thickBot="1">
      <c r="A13" s="98">
        <v>4</v>
      </c>
      <c r="B13" s="413" t="s">
        <v>502</v>
      </c>
      <c r="C13" s="336" t="s">
        <v>499</v>
      </c>
      <c r="D13" s="442" t="s">
        <v>491</v>
      </c>
      <c r="E13" s="437">
        <v>12001017315</v>
      </c>
      <c r="F13" s="442" t="s">
        <v>491</v>
      </c>
      <c r="G13" s="87">
        <v>120</v>
      </c>
      <c r="H13" s="87"/>
      <c r="I13" s="442" t="s">
        <v>491</v>
      </c>
      <c r="J13" s="87"/>
      <c r="K13" s="4" t="s">
        <v>504</v>
      </c>
      <c r="L13" s="449">
        <v>100</v>
      </c>
      <c r="M13" s="87"/>
    </row>
    <row r="14" spans="1:13" ht="15">
      <c r="A14" s="98">
        <v>5</v>
      </c>
      <c r="B14" s="413"/>
      <c r="C14" s="336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3"/>
      <c r="C15" s="336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3"/>
      <c r="C16" s="336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3"/>
      <c r="C17" s="336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3"/>
      <c r="C18" s="33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3"/>
      <c r="C19" s="33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3"/>
      <c r="C20" s="33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3"/>
      <c r="C21" s="33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3"/>
      <c r="C22" s="33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3"/>
      <c r="C23" s="33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3"/>
      <c r="C24" s="33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3"/>
      <c r="C25" s="336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3"/>
      <c r="C26" s="336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3"/>
      <c r="C27" s="336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3"/>
      <c r="C28" s="336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3"/>
      <c r="C29" s="336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3"/>
      <c r="C30" s="336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3"/>
      <c r="C31" s="336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3"/>
      <c r="C32" s="336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3"/>
      <c r="C33" s="336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414"/>
      <c r="C34" s="336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14"/>
      <c r="C35" s="336"/>
      <c r="D35" s="99"/>
      <c r="E35" s="99"/>
      <c r="F35" s="99"/>
      <c r="G35" s="99"/>
      <c r="H35" s="87"/>
      <c r="I35" s="87"/>
      <c r="J35" s="87"/>
      <c r="K35" s="87" t="s">
        <v>421</v>
      </c>
      <c r="L35" s="486">
        <v>590</v>
      </c>
      <c r="M35" s="87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>
      <c r="A37" s="211" t="s">
        <v>422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423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199" t="s">
        <v>424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425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72" t="s">
        <v>440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</row>
    <row r="42" spans="1:13" ht="15" customHeight="1">
      <c r="A42" s="472"/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>
      <c r="A44" s="468" t="s">
        <v>96</v>
      </c>
      <c r="B44" s="468"/>
      <c r="C44" s="468"/>
      <c r="D44" s="337"/>
      <c r="E44" s="338"/>
      <c r="F44" s="338"/>
      <c r="G44" s="337"/>
      <c r="H44" s="337"/>
      <c r="I44" s="337"/>
      <c r="J44" s="337"/>
      <c r="K44" s="337"/>
      <c r="L44" s="182"/>
    </row>
    <row r="45" spans="1:13" ht="15">
      <c r="A45" s="337"/>
      <c r="B45" s="337"/>
      <c r="C45" s="338"/>
      <c r="D45" s="337"/>
      <c r="E45" s="338"/>
      <c r="F45" s="338"/>
      <c r="G45" s="337"/>
      <c r="H45" s="337"/>
      <c r="I45" s="337"/>
      <c r="J45" s="337"/>
      <c r="K45" s="339"/>
      <c r="L45" s="182"/>
    </row>
    <row r="46" spans="1:13" ht="15" customHeight="1">
      <c r="A46" s="337"/>
      <c r="B46" s="337"/>
      <c r="C46" s="338"/>
      <c r="D46" s="469" t="s">
        <v>251</v>
      </c>
      <c r="E46" s="469"/>
      <c r="F46" s="340"/>
      <c r="G46" s="341"/>
      <c r="H46" s="470" t="s">
        <v>426</v>
      </c>
      <c r="I46" s="470"/>
      <c r="J46" s="470"/>
      <c r="K46" s="342"/>
      <c r="L46" s="182"/>
    </row>
    <row r="47" spans="1:13" ht="15">
      <c r="A47" s="337"/>
      <c r="B47" s="337"/>
      <c r="C47" s="338"/>
      <c r="D47" s="337"/>
      <c r="E47" s="338"/>
      <c r="F47" s="338"/>
      <c r="G47" s="337"/>
      <c r="H47" s="471"/>
      <c r="I47" s="471"/>
      <c r="J47" s="471"/>
      <c r="K47" s="342"/>
      <c r="L47" s="182"/>
    </row>
    <row r="48" spans="1:13" ht="15">
      <c r="A48" s="337"/>
      <c r="B48" s="337"/>
      <c r="C48" s="338"/>
      <c r="D48" s="466" t="s">
        <v>127</v>
      </c>
      <c r="E48" s="466"/>
      <c r="F48" s="340"/>
      <c r="G48" s="341"/>
      <c r="H48" s="337"/>
      <c r="I48" s="337"/>
      <c r="J48" s="337"/>
      <c r="K48" s="337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3" zoomScale="160" zoomScaleSheetLayoutView="160" workbookViewId="0">
      <selection activeCell="C14" sqref="C1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73" t="s">
        <v>186</v>
      </c>
      <c r="D1" s="473"/>
      <c r="E1" s="105"/>
    </row>
    <row r="2" spans="1:5">
      <c r="A2" s="76" t="s">
        <v>128</v>
      </c>
      <c r="B2" s="121"/>
      <c r="C2" s="77"/>
      <c r="D2" s="207"/>
      <c r="E2" s="105"/>
    </row>
    <row r="3" spans="1:5">
      <c r="A3" s="116"/>
      <c r="B3" s="121"/>
      <c r="C3" s="419" t="s">
        <v>486</v>
      </c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">
        <v>475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239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 t="s">
        <v>484</v>
      </c>
      <c r="D10" s="125" t="s">
        <v>505</v>
      </c>
      <c r="E10" s="105"/>
    </row>
    <row r="11" spans="1:5">
      <c r="A11" s="54" t="s">
        <v>180</v>
      </c>
      <c r="B11" s="55"/>
      <c r="C11" s="85" t="s">
        <v>484</v>
      </c>
      <c r="D11" s="85"/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418" t="s">
        <v>484</v>
      </c>
      <c r="D14" s="418"/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364</v>
      </c>
      <c r="C38" s="8"/>
      <c r="D38" s="8"/>
      <c r="E38" s="105"/>
    </row>
    <row r="39" spans="1:5">
      <c r="A39" s="58">
        <v>2150</v>
      </c>
      <c r="B39" s="57" t="s">
        <v>367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376</v>
      </c>
      <c r="C66" s="8"/>
      <c r="D66" s="8"/>
      <c r="E66" s="105"/>
    </row>
    <row r="67" spans="1:5">
      <c r="A67" s="58">
        <v>5230</v>
      </c>
      <c r="B67" s="57" t="s">
        <v>377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landscape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J10" sqref="J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390</v>
      </c>
      <c r="B1" s="76"/>
      <c r="C1" s="76"/>
      <c r="D1" s="76"/>
      <c r="E1" s="76"/>
      <c r="F1" s="76"/>
      <c r="G1" s="76"/>
      <c r="H1" s="76"/>
      <c r="I1" s="461" t="s">
        <v>97</v>
      </c>
      <c r="J1" s="461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65" t="s">
        <v>486</v>
      </c>
      <c r="J2" s="474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">
        <v>475</v>
      </c>
      <c r="B5" s="351"/>
      <c r="C5" s="351"/>
      <c r="D5" s="351"/>
      <c r="E5" s="351"/>
      <c r="F5" s="352"/>
      <c r="G5" s="351"/>
      <c r="H5" s="351"/>
      <c r="I5" s="351"/>
      <c r="J5" s="35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481</v>
      </c>
      <c r="C10" s="155" t="s">
        <v>482</v>
      </c>
      <c r="D10" s="156" t="s">
        <v>209</v>
      </c>
      <c r="E10" s="152"/>
      <c r="F10" s="418" t="s">
        <v>484</v>
      </c>
      <c r="G10" s="28">
        <v>0</v>
      </c>
      <c r="H10" s="450" t="s">
        <v>485</v>
      </c>
      <c r="I10" s="28" t="s">
        <v>505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336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">
        <v>486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">
        <v>475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294</v>
      </c>
      <c r="B8" s="164" t="s">
        <v>129</v>
      </c>
      <c r="C8" s="165" t="s">
        <v>334</v>
      </c>
      <c r="D8" s="165" t="s">
        <v>335</v>
      </c>
      <c r="E8" s="165" t="s">
        <v>258</v>
      </c>
      <c r="F8" s="164" t="s">
        <v>299</v>
      </c>
      <c r="G8" s="165" t="s">
        <v>295</v>
      </c>
      <c r="H8" s="105"/>
    </row>
    <row r="9" spans="1:8">
      <c r="A9" s="166" t="s">
        <v>296</v>
      </c>
      <c r="B9" s="167"/>
      <c r="C9" s="168"/>
      <c r="D9" s="169"/>
      <c r="E9" s="169"/>
      <c r="F9" s="169">
        <v>0</v>
      </c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297</v>
      </c>
      <c r="B40" s="177"/>
      <c r="C40" s="178"/>
      <c r="D40" s="179"/>
      <c r="E40" s="179"/>
      <c r="F40" s="180">
        <v>0</v>
      </c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476" t="s">
        <v>97</v>
      </c>
      <c r="J1" s="476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65" t="s">
        <v>486</v>
      </c>
      <c r="J2" s="474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">
        <v>475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75" t="s">
        <v>208</v>
      </c>
      <c r="C7" s="475"/>
      <c r="D7" s="475" t="s">
        <v>275</v>
      </c>
      <c r="E7" s="475"/>
      <c r="F7" s="475" t="s">
        <v>276</v>
      </c>
      <c r="G7" s="475"/>
      <c r="H7" s="151" t="s">
        <v>262</v>
      </c>
      <c r="I7" s="475" t="s">
        <v>211</v>
      </c>
      <c r="J7" s="475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H3" sqref="H3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474</v>
      </c>
      <c r="B1" s="191"/>
      <c r="C1" s="192"/>
      <c r="D1" s="192"/>
      <c r="E1" s="192"/>
      <c r="F1" s="192"/>
      <c r="G1" s="192"/>
      <c r="H1" s="192"/>
      <c r="I1" s="360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57"/>
    </row>
    <row r="3" spans="1:9" ht="15">
      <c r="A3" s="192"/>
      <c r="B3" s="192"/>
      <c r="C3" s="192"/>
      <c r="D3" s="192"/>
      <c r="E3" s="192"/>
      <c r="F3" s="192"/>
      <c r="G3" s="192"/>
      <c r="H3" s="192" t="s">
        <v>486</v>
      </c>
      <c r="I3" s="141"/>
    </row>
    <row r="4" spans="1:9" ht="15">
      <c r="A4" s="114" t="s">
        <v>257</v>
      </c>
      <c r="B4" s="114"/>
      <c r="C4" s="114"/>
      <c r="D4" s="114"/>
      <c r="E4" s="366"/>
      <c r="F4" s="193"/>
      <c r="G4" s="192"/>
      <c r="H4" s="192"/>
      <c r="I4" s="193"/>
    </row>
    <row r="5" spans="1:9" s="371" customFormat="1" ht="15">
      <c r="A5" s="367" t="s">
        <v>475</v>
      </c>
      <c r="B5" s="367"/>
      <c r="C5" s="368"/>
      <c r="D5" s="368"/>
      <c r="E5" s="368"/>
      <c r="F5" s="369"/>
      <c r="G5" s="370"/>
      <c r="H5" s="370"/>
      <c r="I5" s="369"/>
    </row>
    <row r="6" spans="1:9" ht="13.5">
      <c r="A6" s="142"/>
      <c r="B6" s="142"/>
      <c r="C6" s="372"/>
      <c r="D6" s="372"/>
      <c r="E6" s="372"/>
      <c r="F6" s="192"/>
      <c r="G6" s="192"/>
      <c r="H6" s="192"/>
      <c r="I6" s="192"/>
    </row>
    <row r="7" spans="1:9" ht="60">
      <c r="A7" s="373" t="s">
        <v>64</v>
      </c>
      <c r="B7" s="373" t="s">
        <v>441</v>
      </c>
      <c r="C7" s="374" t="s">
        <v>442</v>
      </c>
      <c r="D7" s="374" t="s">
        <v>443</v>
      </c>
      <c r="E7" s="374" t="s">
        <v>444</v>
      </c>
      <c r="F7" s="374" t="s">
        <v>345</v>
      </c>
      <c r="G7" s="374" t="s">
        <v>445</v>
      </c>
      <c r="H7" s="374" t="s">
        <v>446</v>
      </c>
      <c r="I7" s="374" t="s">
        <v>447</v>
      </c>
    </row>
    <row r="8" spans="1:9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15">
      <c r="A9" s="375">
        <v>1</v>
      </c>
      <c r="B9" s="375"/>
      <c r="C9" s="376"/>
      <c r="D9" s="376"/>
      <c r="E9" s="376"/>
      <c r="F9" s="376"/>
      <c r="G9" s="376"/>
      <c r="H9" s="376"/>
      <c r="I9" s="376"/>
    </row>
    <row r="10" spans="1:9" ht="15">
      <c r="A10" s="375">
        <v>2</v>
      </c>
      <c r="B10" s="375"/>
      <c r="C10" s="376"/>
      <c r="D10" s="376"/>
      <c r="E10" s="376"/>
      <c r="F10" s="376"/>
      <c r="G10" s="376"/>
      <c r="H10" s="376"/>
      <c r="I10" s="376"/>
    </row>
    <row r="11" spans="1:9" ht="15">
      <c r="A11" s="375">
        <v>3</v>
      </c>
      <c r="B11" s="375"/>
      <c r="C11" s="376"/>
      <c r="D11" s="376"/>
      <c r="E11" s="376"/>
      <c r="F11" s="376"/>
      <c r="G11" s="376"/>
      <c r="H11" s="376"/>
      <c r="I11" s="376"/>
    </row>
    <row r="12" spans="1:9" ht="15">
      <c r="A12" s="375">
        <v>4</v>
      </c>
      <c r="B12" s="375"/>
      <c r="C12" s="376"/>
      <c r="D12" s="376"/>
      <c r="E12" s="376"/>
      <c r="F12" s="376"/>
      <c r="G12" s="376"/>
      <c r="H12" s="376"/>
      <c r="I12" s="376"/>
    </row>
    <row r="13" spans="1:9" ht="15">
      <c r="A13" s="375">
        <v>5</v>
      </c>
      <c r="B13" s="375"/>
      <c r="C13" s="376"/>
      <c r="D13" s="376"/>
      <c r="E13" s="376"/>
      <c r="F13" s="376"/>
      <c r="G13" s="376"/>
      <c r="H13" s="376"/>
      <c r="I13" s="376"/>
    </row>
    <row r="14" spans="1:9" ht="15">
      <c r="A14" s="375">
        <v>6</v>
      </c>
      <c r="B14" s="375"/>
      <c r="C14" s="376"/>
      <c r="D14" s="376"/>
      <c r="E14" s="376"/>
      <c r="F14" s="376"/>
      <c r="G14" s="376"/>
      <c r="H14" s="376"/>
      <c r="I14" s="376"/>
    </row>
    <row r="15" spans="1:9" ht="15">
      <c r="A15" s="375">
        <v>7</v>
      </c>
      <c r="B15" s="375"/>
      <c r="C15" s="376"/>
      <c r="D15" s="376"/>
      <c r="E15" s="376"/>
      <c r="F15" s="376"/>
      <c r="G15" s="376"/>
      <c r="H15" s="376"/>
      <c r="I15" s="376"/>
    </row>
    <row r="16" spans="1:9" ht="15">
      <c r="A16" s="375">
        <v>8</v>
      </c>
      <c r="B16" s="375"/>
      <c r="C16" s="376"/>
      <c r="D16" s="376"/>
      <c r="E16" s="376"/>
      <c r="F16" s="376"/>
      <c r="G16" s="376"/>
      <c r="H16" s="376"/>
      <c r="I16" s="376"/>
    </row>
    <row r="17" spans="1:9" ht="15">
      <c r="A17" s="375">
        <v>9</v>
      </c>
      <c r="B17" s="375"/>
      <c r="C17" s="376"/>
      <c r="D17" s="376"/>
      <c r="E17" s="376"/>
      <c r="F17" s="376"/>
      <c r="G17" s="376"/>
      <c r="H17" s="376"/>
      <c r="I17" s="376"/>
    </row>
    <row r="18" spans="1:9" ht="15">
      <c r="A18" s="375">
        <v>10</v>
      </c>
      <c r="B18" s="375"/>
      <c r="C18" s="376"/>
      <c r="D18" s="376"/>
      <c r="E18" s="376"/>
      <c r="F18" s="376"/>
      <c r="G18" s="376"/>
      <c r="H18" s="376"/>
      <c r="I18" s="376"/>
    </row>
    <row r="19" spans="1:9" ht="15">
      <c r="A19" s="375">
        <v>11</v>
      </c>
      <c r="B19" s="375"/>
      <c r="C19" s="376"/>
      <c r="D19" s="376"/>
      <c r="E19" s="376"/>
      <c r="F19" s="376"/>
      <c r="G19" s="376"/>
      <c r="H19" s="376"/>
      <c r="I19" s="376"/>
    </row>
    <row r="20" spans="1:9" ht="15">
      <c r="A20" s="375">
        <v>12</v>
      </c>
      <c r="B20" s="375"/>
      <c r="C20" s="376"/>
      <c r="D20" s="376"/>
      <c r="E20" s="376"/>
      <c r="F20" s="376"/>
      <c r="G20" s="376"/>
      <c r="H20" s="376"/>
      <c r="I20" s="376"/>
    </row>
    <row r="21" spans="1:9" ht="15">
      <c r="A21" s="375">
        <v>13</v>
      </c>
      <c r="B21" s="375"/>
      <c r="C21" s="376"/>
      <c r="D21" s="376"/>
      <c r="E21" s="376"/>
      <c r="F21" s="376"/>
      <c r="G21" s="376"/>
      <c r="H21" s="376"/>
      <c r="I21" s="376"/>
    </row>
    <row r="22" spans="1:9" ht="15">
      <c r="A22" s="375">
        <v>14</v>
      </c>
      <c r="B22" s="375"/>
      <c r="C22" s="376"/>
      <c r="D22" s="376"/>
      <c r="E22" s="376"/>
      <c r="F22" s="376"/>
      <c r="G22" s="376"/>
      <c r="H22" s="376"/>
      <c r="I22" s="376"/>
    </row>
    <row r="23" spans="1:9" ht="15">
      <c r="A23" s="375">
        <v>15</v>
      </c>
      <c r="B23" s="375"/>
      <c r="C23" s="376"/>
      <c r="D23" s="376"/>
      <c r="E23" s="376"/>
      <c r="F23" s="376"/>
      <c r="G23" s="376"/>
      <c r="H23" s="376"/>
      <c r="I23" s="376"/>
    </row>
    <row r="24" spans="1:9" ht="15">
      <c r="A24" s="375">
        <v>16</v>
      </c>
      <c r="B24" s="375"/>
      <c r="C24" s="376"/>
      <c r="D24" s="376"/>
      <c r="E24" s="376"/>
      <c r="F24" s="376"/>
      <c r="G24" s="376"/>
      <c r="H24" s="376"/>
      <c r="I24" s="376"/>
    </row>
    <row r="25" spans="1:9" ht="15">
      <c r="A25" s="375">
        <v>17</v>
      </c>
      <c r="B25" s="375"/>
      <c r="C25" s="376"/>
      <c r="D25" s="376"/>
      <c r="E25" s="376"/>
      <c r="F25" s="376"/>
      <c r="G25" s="376"/>
      <c r="H25" s="376"/>
      <c r="I25" s="376"/>
    </row>
    <row r="26" spans="1:9" ht="15">
      <c r="A26" s="375">
        <v>18</v>
      </c>
      <c r="B26" s="375"/>
      <c r="C26" s="376"/>
      <c r="D26" s="376"/>
      <c r="E26" s="376"/>
      <c r="F26" s="376"/>
      <c r="G26" s="376"/>
      <c r="H26" s="376"/>
      <c r="I26" s="376"/>
    </row>
    <row r="27" spans="1:9" ht="15">
      <c r="A27" s="375" t="s">
        <v>261</v>
      </c>
      <c r="B27" s="375"/>
      <c r="C27" s="376"/>
      <c r="D27" s="376"/>
      <c r="E27" s="376"/>
      <c r="F27" s="376"/>
      <c r="G27" s="376"/>
      <c r="H27" s="376"/>
      <c r="I27" s="376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77"/>
      <c r="B30" s="377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78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77"/>
      <c r="E32" s="477"/>
      <c r="G32" s="197"/>
      <c r="H32" s="379"/>
    </row>
    <row r="33" spans="3:8" ht="15">
      <c r="C33" s="21"/>
      <c r="D33" s="478" t="s">
        <v>251</v>
      </c>
      <c r="E33" s="478"/>
      <c r="G33" s="479" t="s">
        <v>448</v>
      </c>
      <c r="H33" s="479"/>
    </row>
    <row r="34" spans="3:8" ht="15">
      <c r="C34" s="21"/>
      <c r="D34" s="21"/>
      <c r="E34" s="21"/>
      <c r="G34" s="480"/>
      <c r="H34" s="480"/>
    </row>
    <row r="35" spans="3:8" ht="15">
      <c r="C35" s="21"/>
      <c r="D35" s="481" t="s">
        <v>127</v>
      </c>
      <c r="E35" s="481"/>
      <c r="G35" s="480"/>
      <c r="H35" s="48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J3" sqref="J3"/>
    </sheetView>
  </sheetViews>
  <sheetFormatPr defaultRowHeight="12.75"/>
  <cols>
    <col min="1" max="1" width="6.85546875" style="371" customWidth="1"/>
    <col min="2" max="2" width="14.85546875" style="371" customWidth="1"/>
    <col min="3" max="3" width="21.140625" style="371" customWidth="1"/>
    <col min="4" max="5" width="12.7109375" style="371" customWidth="1"/>
    <col min="6" max="6" width="13.42578125" style="371" bestFit="1" customWidth="1"/>
    <col min="7" max="7" width="15.28515625" style="371" customWidth="1"/>
    <col min="8" max="8" width="23.85546875" style="371" customWidth="1"/>
    <col min="9" max="9" width="12.140625" style="371" bestFit="1" customWidth="1"/>
    <col min="10" max="10" width="19" style="371" customWidth="1"/>
    <col min="11" max="11" width="17.7109375" style="371" customWidth="1"/>
    <col min="12" max="16384" width="9.140625" style="371"/>
  </cols>
  <sheetData>
    <row r="1" spans="1:12" s="198" customFormat="1" ht="15">
      <c r="A1" s="191" t="s">
        <v>287</v>
      </c>
      <c r="B1" s="191"/>
      <c r="C1" s="191"/>
      <c r="D1" s="192"/>
      <c r="E1" s="192"/>
      <c r="F1" s="192"/>
      <c r="G1" s="192"/>
      <c r="H1" s="192"/>
      <c r="I1" s="192"/>
      <c r="J1" s="192"/>
      <c r="K1" s="360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57"/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 t="s">
        <v>486</v>
      </c>
      <c r="K3" s="141"/>
      <c r="L3" s="371"/>
    </row>
    <row r="4" spans="1:12" s="198" customFormat="1" ht="15">
      <c r="A4" s="114" t="s">
        <v>257</v>
      </c>
      <c r="B4" s="114"/>
      <c r="C4" s="114"/>
      <c r="D4" s="114"/>
      <c r="E4" s="114"/>
      <c r="F4" s="366"/>
      <c r="G4" s="193"/>
      <c r="H4" s="192"/>
      <c r="I4" s="192"/>
      <c r="J4" s="192"/>
      <c r="K4" s="192"/>
    </row>
    <row r="5" spans="1:12" ht="15">
      <c r="A5" s="367" t="s">
        <v>475</v>
      </c>
      <c r="B5" s="367"/>
      <c r="C5" s="367"/>
      <c r="D5" s="368"/>
      <c r="E5" s="368"/>
      <c r="F5" s="368"/>
      <c r="G5" s="369"/>
      <c r="H5" s="370"/>
      <c r="I5" s="370"/>
      <c r="J5" s="370"/>
      <c r="K5" s="369"/>
    </row>
    <row r="6" spans="1:12" s="198" customFormat="1" ht="13.5">
      <c r="A6" s="142"/>
      <c r="B6" s="142"/>
      <c r="C6" s="142"/>
      <c r="D6" s="372"/>
      <c r="E6" s="372"/>
      <c r="F6" s="372"/>
      <c r="G6" s="192"/>
      <c r="H6" s="192"/>
      <c r="I6" s="192"/>
      <c r="J6" s="192"/>
      <c r="K6" s="192"/>
    </row>
    <row r="7" spans="1:12" s="198" customFormat="1" ht="60">
      <c r="A7" s="373" t="s">
        <v>64</v>
      </c>
      <c r="B7" s="373" t="s">
        <v>441</v>
      </c>
      <c r="C7" s="373" t="s">
        <v>231</v>
      </c>
      <c r="D7" s="374" t="s">
        <v>228</v>
      </c>
      <c r="E7" s="374" t="s">
        <v>229</v>
      </c>
      <c r="F7" s="374" t="s">
        <v>321</v>
      </c>
      <c r="G7" s="374" t="s">
        <v>230</v>
      </c>
      <c r="H7" s="374" t="s">
        <v>449</v>
      </c>
      <c r="I7" s="374" t="s">
        <v>227</v>
      </c>
      <c r="J7" s="374" t="s">
        <v>446</v>
      </c>
      <c r="K7" s="374" t="s">
        <v>447</v>
      </c>
    </row>
    <row r="8" spans="1:12" s="198" customFormat="1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3">
        <v>9</v>
      </c>
      <c r="J8" s="373">
        <v>10</v>
      </c>
      <c r="K8" s="374">
        <v>11</v>
      </c>
    </row>
    <row r="9" spans="1:12" s="198" customFormat="1" ht="15">
      <c r="A9" s="375">
        <v>1</v>
      </c>
      <c r="B9" s="375"/>
      <c r="C9" s="375"/>
      <c r="D9" s="376"/>
      <c r="E9" s="376"/>
      <c r="F9" s="376"/>
      <c r="G9" s="376"/>
      <c r="H9" s="376"/>
      <c r="I9" s="376"/>
      <c r="J9" s="376"/>
      <c r="K9" s="376"/>
    </row>
    <row r="10" spans="1:12" s="198" customFormat="1" ht="15">
      <c r="A10" s="375">
        <v>2</v>
      </c>
      <c r="B10" s="375"/>
      <c r="C10" s="375"/>
      <c r="D10" s="376"/>
      <c r="E10" s="376"/>
      <c r="F10" s="376"/>
      <c r="G10" s="376"/>
      <c r="H10" s="376"/>
      <c r="I10" s="376"/>
      <c r="J10" s="376"/>
      <c r="K10" s="376"/>
    </row>
    <row r="11" spans="1:12" s="198" customFormat="1" ht="15">
      <c r="A11" s="375">
        <v>3</v>
      </c>
      <c r="B11" s="375"/>
      <c r="C11" s="375"/>
      <c r="D11" s="376"/>
      <c r="E11" s="376"/>
      <c r="F11" s="376"/>
      <c r="G11" s="376"/>
      <c r="H11" s="376"/>
      <c r="I11" s="376"/>
      <c r="J11" s="376"/>
      <c r="K11" s="376"/>
    </row>
    <row r="12" spans="1:12" s="198" customFormat="1" ht="15">
      <c r="A12" s="375">
        <v>4</v>
      </c>
      <c r="B12" s="375"/>
      <c r="C12" s="375"/>
      <c r="D12" s="376"/>
      <c r="E12" s="376"/>
      <c r="F12" s="376"/>
      <c r="G12" s="376"/>
      <c r="H12" s="376"/>
      <c r="I12" s="376"/>
      <c r="J12" s="376"/>
      <c r="K12" s="376"/>
    </row>
    <row r="13" spans="1:12" s="198" customFormat="1" ht="15">
      <c r="A13" s="375">
        <v>5</v>
      </c>
      <c r="B13" s="375"/>
      <c r="C13" s="375"/>
      <c r="D13" s="376"/>
      <c r="E13" s="376"/>
      <c r="F13" s="376"/>
      <c r="G13" s="376"/>
      <c r="H13" s="376"/>
      <c r="I13" s="376"/>
      <c r="J13" s="376"/>
      <c r="K13" s="376"/>
    </row>
    <row r="14" spans="1:12" s="198" customFormat="1" ht="15">
      <c r="A14" s="375">
        <v>6</v>
      </c>
      <c r="B14" s="375"/>
      <c r="C14" s="375"/>
      <c r="D14" s="376"/>
      <c r="E14" s="376"/>
      <c r="F14" s="376"/>
      <c r="G14" s="376"/>
      <c r="H14" s="376"/>
      <c r="I14" s="376"/>
      <c r="J14" s="376"/>
      <c r="K14" s="376"/>
    </row>
    <row r="15" spans="1:12" s="198" customFormat="1" ht="15">
      <c r="A15" s="375">
        <v>7</v>
      </c>
      <c r="B15" s="375"/>
      <c r="C15" s="375"/>
      <c r="D15" s="376"/>
      <c r="E15" s="376"/>
      <c r="F15" s="376"/>
      <c r="G15" s="376"/>
      <c r="H15" s="376"/>
      <c r="I15" s="376"/>
      <c r="J15" s="376"/>
      <c r="K15" s="376"/>
    </row>
    <row r="16" spans="1:12" s="198" customFormat="1" ht="15">
      <c r="A16" s="375">
        <v>8</v>
      </c>
      <c r="B16" s="375"/>
      <c r="C16" s="375"/>
      <c r="D16" s="376"/>
      <c r="E16" s="376"/>
      <c r="F16" s="376"/>
      <c r="G16" s="376"/>
      <c r="H16" s="376"/>
      <c r="I16" s="376"/>
      <c r="J16" s="376"/>
      <c r="K16" s="376"/>
    </row>
    <row r="17" spans="1:11" s="198" customFormat="1" ht="15">
      <c r="A17" s="375">
        <v>9</v>
      </c>
      <c r="B17" s="375"/>
      <c r="C17" s="375"/>
      <c r="D17" s="376"/>
      <c r="E17" s="376"/>
      <c r="F17" s="376"/>
      <c r="G17" s="376"/>
      <c r="H17" s="376"/>
      <c r="I17" s="376"/>
      <c r="J17" s="376"/>
      <c r="K17" s="376"/>
    </row>
    <row r="18" spans="1:11" s="198" customFormat="1" ht="15">
      <c r="A18" s="375">
        <v>10</v>
      </c>
      <c r="B18" s="375"/>
      <c r="C18" s="375"/>
      <c r="D18" s="376"/>
      <c r="E18" s="376"/>
      <c r="F18" s="376"/>
      <c r="G18" s="376"/>
      <c r="H18" s="376"/>
      <c r="I18" s="376"/>
      <c r="J18" s="376"/>
      <c r="K18" s="376"/>
    </row>
    <row r="19" spans="1:11" s="198" customFormat="1" ht="15">
      <c r="A19" s="375">
        <v>11</v>
      </c>
      <c r="B19" s="375"/>
      <c r="C19" s="375"/>
      <c r="D19" s="376"/>
      <c r="E19" s="376"/>
      <c r="F19" s="376"/>
      <c r="G19" s="376"/>
      <c r="H19" s="376"/>
      <c r="I19" s="376"/>
      <c r="J19" s="376"/>
      <c r="K19" s="376"/>
    </row>
    <row r="20" spans="1:11" s="198" customFormat="1" ht="15">
      <c r="A20" s="375">
        <v>12</v>
      </c>
      <c r="B20" s="375"/>
      <c r="C20" s="375"/>
      <c r="D20" s="376"/>
      <c r="E20" s="376"/>
      <c r="F20" s="376"/>
      <c r="G20" s="376"/>
      <c r="H20" s="376"/>
      <c r="I20" s="376"/>
      <c r="J20" s="376"/>
      <c r="K20" s="376"/>
    </row>
    <row r="21" spans="1:11" s="198" customFormat="1" ht="15">
      <c r="A21" s="375">
        <v>13</v>
      </c>
      <c r="B21" s="375"/>
      <c r="C21" s="375"/>
      <c r="D21" s="376"/>
      <c r="E21" s="376"/>
      <c r="F21" s="376"/>
      <c r="G21" s="376"/>
      <c r="H21" s="376"/>
      <c r="I21" s="376"/>
      <c r="J21" s="376"/>
      <c r="K21" s="376"/>
    </row>
    <row r="22" spans="1:11" s="198" customFormat="1" ht="15">
      <c r="A22" s="375">
        <v>14</v>
      </c>
      <c r="B22" s="375"/>
      <c r="C22" s="375"/>
      <c r="D22" s="376"/>
      <c r="E22" s="376"/>
      <c r="F22" s="376"/>
      <c r="G22" s="376"/>
      <c r="H22" s="376"/>
      <c r="I22" s="376"/>
      <c r="J22" s="376"/>
      <c r="K22" s="376"/>
    </row>
    <row r="23" spans="1:11" s="198" customFormat="1" ht="15">
      <c r="A23" s="375">
        <v>15</v>
      </c>
      <c r="B23" s="375"/>
      <c r="C23" s="375"/>
      <c r="D23" s="376"/>
      <c r="E23" s="376"/>
      <c r="F23" s="376"/>
      <c r="G23" s="376"/>
      <c r="H23" s="376"/>
      <c r="I23" s="376"/>
      <c r="J23" s="376"/>
      <c r="K23" s="376"/>
    </row>
    <row r="24" spans="1:11" s="198" customFormat="1" ht="15">
      <c r="A24" s="375">
        <v>16</v>
      </c>
      <c r="B24" s="375"/>
      <c r="C24" s="375"/>
      <c r="D24" s="376"/>
      <c r="E24" s="376"/>
      <c r="F24" s="376"/>
      <c r="G24" s="376"/>
      <c r="H24" s="376"/>
      <c r="I24" s="376"/>
      <c r="J24" s="376"/>
      <c r="K24" s="376"/>
    </row>
    <row r="25" spans="1:11" s="198" customFormat="1" ht="15">
      <c r="A25" s="375">
        <v>17</v>
      </c>
      <c r="B25" s="375"/>
      <c r="C25" s="375"/>
      <c r="D25" s="376"/>
      <c r="E25" s="376"/>
      <c r="F25" s="376"/>
      <c r="G25" s="376"/>
      <c r="H25" s="376"/>
      <c r="I25" s="376"/>
      <c r="J25" s="376"/>
      <c r="K25" s="376"/>
    </row>
    <row r="26" spans="1:11" s="198" customFormat="1" ht="15">
      <c r="A26" s="375">
        <v>18</v>
      </c>
      <c r="B26" s="375"/>
      <c r="C26" s="375"/>
      <c r="D26" s="376"/>
      <c r="E26" s="376"/>
      <c r="F26" s="376"/>
      <c r="G26" s="376"/>
      <c r="H26" s="376"/>
      <c r="I26" s="376"/>
      <c r="J26" s="376"/>
      <c r="K26" s="376"/>
    </row>
    <row r="27" spans="1:11" s="198" customFormat="1" ht="15">
      <c r="A27" s="375" t="s">
        <v>261</v>
      </c>
      <c r="B27" s="375"/>
      <c r="C27" s="375"/>
      <c r="D27" s="376"/>
      <c r="E27" s="376"/>
      <c r="F27" s="376"/>
      <c r="G27" s="376"/>
      <c r="H27" s="376"/>
      <c r="I27" s="376"/>
      <c r="J27" s="376"/>
      <c r="K27" s="376"/>
    </row>
    <row r="28" spans="1:11">
      <c r="A28" s="380"/>
      <c r="B28" s="380"/>
      <c r="C28" s="380"/>
      <c r="D28" s="380"/>
      <c r="E28" s="380"/>
      <c r="F28" s="380"/>
      <c r="G28" s="380"/>
      <c r="H28" s="380"/>
      <c r="I28" s="380"/>
      <c r="J28" s="380"/>
      <c r="K28" s="380"/>
    </row>
    <row r="29" spans="1:11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</row>
    <row r="30" spans="1:11">
      <c r="A30" s="381"/>
      <c r="B30" s="381"/>
      <c r="C30" s="381"/>
      <c r="D30" s="380"/>
      <c r="E30" s="380"/>
      <c r="F30" s="380"/>
      <c r="G30" s="380"/>
      <c r="H30" s="380"/>
      <c r="I30" s="380"/>
      <c r="J30" s="380"/>
      <c r="K30" s="380"/>
    </row>
    <row r="31" spans="1:11" ht="15">
      <c r="A31" s="382"/>
      <c r="B31" s="382"/>
      <c r="C31" s="382"/>
      <c r="D31" s="383" t="s">
        <v>96</v>
      </c>
      <c r="E31" s="382"/>
      <c r="F31" s="382"/>
      <c r="G31" s="384"/>
      <c r="H31" s="382"/>
      <c r="I31" s="382"/>
      <c r="J31" s="382"/>
      <c r="K31" s="382"/>
    </row>
    <row r="32" spans="1:11" ht="15">
      <c r="A32" s="382"/>
      <c r="B32" s="382"/>
      <c r="C32" s="382"/>
      <c r="D32" s="382"/>
      <c r="E32" s="385"/>
      <c r="F32" s="382"/>
      <c r="H32" s="385"/>
      <c r="I32" s="385"/>
      <c r="J32" s="386"/>
    </row>
    <row r="33" spans="4:9" ht="15">
      <c r="D33" s="382"/>
      <c r="E33" s="387" t="s">
        <v>251</v>
      </c>
      <c r="F33" s="382"/>
      <c r="H33" s="388" t="s">
        <v>256</v>
      </c>
      <c r="I33" s="388"/>
    </row>
    <row r="34" spans="4:9" ht="15">
      <c r="D34" s="382"/>
      <c r="E34" s="389" t="s">
        <v>127</v>
      </c>
      <c r="F34" s="382"/>
      <c r="H34" s="382" t="s">
        <v>252</v>
      </c>
      <c r="I34" s="382"/>
    </row>
    <row r="35" spans="4:9" ht="15">
      <c r="D35" s="382"/>
      <c r="E35" s="38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H3" sqref="H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/>
    </row>
    <row r="3" spans="1:13" customFormat="1" ht="15">
      <c r="A3" s="138"/>
      <c r="B3" s="138"/>
      <c r="C3" s="138"/>
      <c r="D3" s="138"/>
      <c r="E3" s="138"/>
      <c r="F3" s="138"/>
      <c r="G3" s="138"/>
      <c r="H3" s="141" t="s">
        <v>486</v>
      </c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">
        <v>475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359</v>
      </c>
      <c r="I7" s="136" t="s">
        <v>350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H3" sqref="H3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360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/>
      <c r="J2" s="162"/>
    </row>
    <row r="3" spans="1:10">
      <c r="A3" s="76"/>
      <c r="B3" s="76"/>
      <c r="C3" s="76"/>
      <c r="D3" s="76"/>
      <c r="E3" s="76"/>
      <c r="F3" s="76"/>
      <c r="G3" s="76"/>
      <c r="H3" s="76" t="s">
        <v>486</v>
      </c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">
        <v>475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49" t="s">
        <v>343</v>
      </c>
      <c r="C8" s="350" t="s">
        <v>379</v>
      </c>
      <c r="D8" s="350" t="s">
        <v>380</v>
      </c>
      <c r="E8" s="350" t="s">
        <v>344</v>
      </c>
      <c r="F8" s="350" t="s">
        <v>356</v>
      </c>
      <c r="G8" s="350" t="s">
        <v>357</v>
      </c>
      <c r="H8" s="350" t="s">
        <v>381</v>
      </c>
      <c r="I8" s="165" t="s">
        <v>358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372</v>
      </c>
      <c r="I38" s="355">
        <f>SUM(I9:I37)</f>
        <v>0</v>
      </c>
      <c r="J38" s="105"/>
    </row>
    <row r="40" spans="1:12">
      <c r="A40" s="182" t="s">
        <v>394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SheetLayoutView="100" workbookViewId="0">
      <selection activeCell="K10" sqref="K10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82" t="s">
        <v>455</v>
      </c>
      <c r="B1" s="482"/>
      <c r="C1" s="360" t="s">
        <v>97</v>
      </c>
    </row>
    <row r="2" spans="1:3" s="6" customFormat="1" ht="15">
      <c r="A2" s="482"/>
      <c r="B2" s="482"/>
      <c r="C2" s="420" t="s">
        <v>486</v>
      </c>
    </row>
    <row r="3" spans="1:3" s="6" customFormat="1" ht="15">
      <c r="A3" s="394" t="s">
        <v>128</v>
      </c>
      <c r="B3" s="358"/>
      <c r="C3" s="359"/>
    </row>
    <row r="4" spans="1:3" s="6" customFormat="1" ht="15">
      <c r="A4" s="114"/>
      <c r="B4" s="358"/>
      <c r="C4" s="359"/>
    </row>
    <row r="5" spans="1:3" s="21" customFormat="1" ht="15">
      <c r="A5" s="483" t="s">
        <v>257</v>
      </c>
      <c r="B5" s="483"/>
      <c r="C5" s="114"/>
    </row>
    <row r="6" spans="1:3" s="21" customFormat="1" ht="15">
      <c r="A6" s="484" t="s">
        <v>475</v>
      </c>
      <c r="B6" s="484"/>
      <c r="C6" s="114"/>
    </row>
    <row r="7" spans="1:3">
      <c r="A7" s="395"/>
      <c r="B7" s="395"/>
      <c r="C7" s="395"/>
    </row>
    <row r="8" spans="1:3">
      <c r="A8" s="395"/>
      <c r="B8" s="395"/>
      <c r="C8" s="395"/>
    </row>
    <row r="9" spans="1:3" ht="30" customHeight="1">
      <c r="A9" s="396" t="s">
        <v>64</v>
      </c>
      <c r="B9" s="396" t="s">
        <v>11</v>
      </c>
      <c r="C9" s="397" t="s">
        <v>9</v>
      </c>
    </row>
    <row r="10" spans="1:3" ht="15">
      <c r="A10" s="398">
        <v>1</v>
      </c>
      <c r="B10" s="399" t="s">
        <v>57</v>
      </c>
      <c r="C10" s="451">
        <v>138</v>
      </c>
    </row>
    <row r="11" spans="1:3" ht="15">
      <c r="A11" s="401">
        <v>1.1000000000000001</v>
      </c>
      <c r="B11" s="399" t="s">
        <v>456</v>
      </c>
      <c r="C11" s="415"/>
    </row>
    <row r="12" spans="1:3" ht="15">
      <c r="A12" s="402" t="s">
        <v>30</v>
      </c>
      <c r="B12" s="399" t="s">
        <v>457</v>
      </c>
      <c r="C12" s="415">
        <f>'ფორმა N4'!D40+'ფორმა N5'!D38</f>
        <v>0</v>
      </c>
    </row>
    <row r="13" spans="1:3" ht="15">
      <c r="A13" s="401">
        <v>1.2</v>
      </c>
      <c r="B13" s="399" t="s">
        <v>58</v>
      </c>
      <c r="C13" s="415">
        <f>'ფორმა N4'!D12+'ფორმა N5'!D10</f>
        <v>80</v>
      </c>
    </row>
    <row r="14" spans="1:3" ht="15">
      <c r="A14" s="401">
        <v>1.3</v>
      </c>
      <c r="B14" s="399" t="s">
        <v>458</v>
      </c>
      <c r="C14" s="415">
        <f>'ფორმა N4'!D17+'ფორმა N5'!D15</f>
        <v>0</v>
      </c>
    </row>
    <row r="15" spans="1:3" ht="15">
      <c r="A15" s="485"/>
      <c r="B15" s="485"/>
      <c r="C15" s="485"/>
    </row>
    <row r="16" spans="1:3" ht="30" customHeight="1">
      <c r="A16" s="396" t="s">
        <v>64</v>
      </c>
      <c r="B16" s="396" t="s">
        <v>232</v>
      </c>
      <c r="C16" s="397" t="s">
        <v>67</v>
      </c>
    </row>
    <row r="17" spans="1:4" ht="15">
      <c r="A17" s="398">
        <v>2</v>
      </c>
      <c r="B17" s="399" t="s">
        <v>459</v>
      </c>
      <c r="C17" s="400"/>
    </row>
    <row r="18" spans="1:4" ht="15">
      <c r="A18" s="403">
        <v>2.1</v>
      </c>
      <c r="B18" s="399" t="s">
        <v>460</v>
      </c>
      <c r="C18" s="399">
        <f>'ფორმა N2'!D17+'ფორმა N3'!D17</f>
        <v>0</v>
      </c>
    </row>
    <row r="19" spans="1:4" ht="15">
      <c r="A19" s="403">
        <v>2.2000000000000002</v>
      </c>
      <c r="B19" s="399" t="s">
        <v>461</v>
      </c>
      <c r="C19" s="399">
        <f>'ფორმა N2'!D18+'ფორმა N3'!D18</f>
        <v>0</v>
      </c>
    </row>
    <row r="20" spans="1:4" ht="15">
      <c r="A20" s="403">
        <v>2.2999999999999998</v>
      </c>
      <c r="B20" s="399" t="s">
        <v>462</v>
      </c>
      <c r="C20" s="404"/>
    </row>
    <row r="21" spans="1:4" ht="15">
      <c r="A21" s="402" t="s">
        <v>463</v>
      </c>
      <c r="B21" s="405" t="s">
        <v>464</v>
      </c>
      <c r="C21" s="399">
        <f>'ფორმა N2'!D13+'ფორმა N3'!D13</f>
        <v>0</v>
      </c>
    </row>
    <row r="22" spans="1:4" ht="15">
      <c r="A22" s="402" t="s">
        <v>465</v>
      </c>
      <c r="B22" s="405" t="s">
        <v>466</v>
      </c>
      <c r="C22" s="399"/>
    </row>
    <row r="23" spans="1:4" ht="15">
      <c r="A23" s="402" t="s">
        <v>467</v>
      </c>
      <c r="B23" s="405" t="s">
        <v>468</v>
      </c>
      <c r="C23" s="399">
        <f>'ფორმა N2'!D14+'ფორმა N3'!D14</f>
        <v>0</v>
      </c>
    </row>
    <row r="24" spans="1:4" ht="15">
      <c r="A24" s="402" t="s">
        <v>469</v>
      </c>
      <c r="B24" s="405" t="s">
        <v>470</v>
      </c>
      <c r="C24" s="399">
        <f>'ფორმა N2'!C31+'ფორმა N3'!C31</f>
        <v>0</v>
      </c>
    </row>
    <row r="25" spans="1:4" ht="15">
      <c r="A25" s="402" t="s">
        <v>471</v>
      </c>
      <c r="B25" s="405" t="s">
        <v>472</v>
      </c>
      <c r="C25" s="399">
        <f>'ფორმა N2'!D11+'ფორმა N3'!D11</f>
        <v>0</v>
      </c>
    </row>
    <row r="26" spans="1:4" ht="15">
      <c r="A26" s="406"/>
      <c r="B26" s="407"/>
      <c r="C26" s="408"/>
    </row>
    <row r="27" spans="1:4" ht="15">
      <c r="A27" s="406"/>
      <c r="B27" s="407"/>
      <c r="C27" s="408"/>
    </row>
    <row r="28" spans="1:4" ht="15">
      <c r="A28" s="21"/>
      <c r="B28" s="21"/>
      <c r="C28" s="21"/>
      <c r="D28" s="409"/>
    </row>
    <row r="29" spans="1:4" ht="15">
      <c r="A29" s="196" t="s">
        <v>96</v>
      </c>
      <c r="B29" s="21"/>
      <c r="C29" s="21"/>
      <c r="D29" s="409"/>
    </row>
    <row r="30" spans="1:4" ht="15">
      <c r="A30" s="21"/>
      <c r="B30" s="21"/>
      <c r="C30" s="21"/>
      <c r="D30" s="409"/>
    </row>
    <row r="31" spans="1:4" ht="15">
      <c r="A31" s="21"/>
      <c r="B31" s="21"/>
      <c r="C31" s="21"/>
      <c r="D31" s="410"/>
    </row>
    <row r="32" spans="1:4" ht="15">
      <c r="B32" s="196" t="s">
        <v>254</v>
      </c>
      <c r="C32" s="21"/>
      <c r="D32" s="410"/>
    </row>
    <row r="33" spans="2:4" ht="15">
      <c r="B33" s="21" t="s">
        <v>253</v>
      </c>
      <c r="C33" s="21"/>
      <c r="D33" s="410"/>
    </row>
    <row r="34" spans="2:4">
      <c r="B34" s="411" t="s">
        <v>127</v>
      </c>
      <c r="D34" s="412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120" zoomScaleSheetLayoutView="120" workbookViewId="0">
      <selection activeCell="C3" sqref="C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61" t="s">
        <v>97</v>
      </c>
      <c r="D1" s="461"/>
      <c r="E1" s="108"/>
    </row>
    <row r="2" spans="1:7">
      <c r="A2" s="76" t="s">
        <v>128</v>
      </c>
      <c r="B2" s="76"/>
      <c r="C2" s="460"/>
      <c r="D2" s="460"/>
      <c r="E2" s="108"/>
    </row>
    <row r="3" spans="1:7">
      <c r="A3" s="74"/>
      <c r="B3" s="76"/>
      <c r="C3" s="421" t="s">
        <v>486</v>
      </c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354" t="s">
        <v>475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/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/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289</v>
      </c>
      <c r="C12" s="107"/>
      <c r="D12" s="107">
        <f>SUM(D14:D15)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369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382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383</v>
      </c>
      <c r="C24" s="245"/>
      <c r="D24" s="8"/>
      <c r="E24" s="108"/>
    </row>
    <row r="25" spans="1:5" s="3" customFormat="1">
      <c r="A25" s="88" t="s">
        <v>234</v>
      </c>
      <c r="B25" s="88" t="s">
        <v>389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290</v>
      </c>
      <c r="C28" s="8"/>
      <c r="D28" s="8"/>
      <c r="E28" s="108"/>
    </row>
    <row r="29" spans="1:5">
      <c r="A29" s="229" t="s">
        <v>88</v>
      </c>
      <c r="B29" s="229" t="s">
        <v>293</v>
      </c>
      <c r="C29" s="8"/>
      <c r="D29" s="8"/>
      <c r="E29" s="108"/>
    </row>
    <row r="30" spans="1:5">
      <c r="A30" s="229" t="s">
        <v>391</v>
      </c>
      <c r="B30" s="229" t="s">
        <v>291</v>
      </c>
      <c r="C30" s="8"/>
      <c r="D30" s="8"/>
      <c r="E30" s="108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437</v>
      </c>
      <c r="C32" s="8"/>
      <c r="D32" s="8"/>
      <c r="E32" s="108"/>
    </row>
    <row r="33" spans="1:9">
      <c r="A33" s="229" t="s">
        <v>13</v>
      </c>
      <c r="B33" s="229" t="s">
        <v>438</v>
      </c>
      <c r="C33" s="8"/>
      <c r="D33" s="8"/>
      <c r="E33" s="108"/>
    </row>
    <row r="34" spans="1:9">
      <c r="A34" s="229" t="s">
        <v>264</v>
      </c>
      <c r="B34" s="229" t="s">
        <v>439</v>
      </c>
      <c r="C34" s="8"/>
      <c r="D34" s="8"/>
      <c r="E34" s="108"/>
    </row>
    <row r="35" spans="1:9">
      <c r="A35" s="88" t="s">
        <v>34</v>
      </c>
      <c r="B35" s="242" t="s">
        <v>388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16" zoomScale="130" zoomScaleSheetLayoutView="130" workbookViewId="0">
      <selection activeCell="C31" sqref="C31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61" t="s">
        <v>97</v>
      </c>
      <c r="D1" s="461"/>
      <c r="E1" s="113"/>
    </row>
    <row r="2" spans="1:12" s="6" customFormat="1">
      <c r="A2" s="76" t="s">
        <v>128</v>
      </c>
      <c r="B2" s="234"/>
      <c r="C2" s="462"/>
      <c r="D2" s="462"/>
      <c r="E2" s="113"/>
    </row>
    <row r="3" spans="1:12" s="6" customFormat="1">
      <c r="A3" s="76"/>
      <c r="B3" s="234"/>
      <c r="C3" s="421" t="s">
        <v>486</v>
      </c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">
        <v>475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590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/>
      <c r="D10" s="85"/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289</v>
      </c>
      <c r="C12" s="107"/>
      <c r="D12" s="107"/>
      <c r="E12" s="113"/>
    </row>
    <row r="13" spans="1:12" s="3" customFormat="1">
      <c r="A13" s="97" t="s">
        <v>70</v>
      </c>
      <c r="B13" s="97" t="s">
        <v>292</v>
      </c>
      <c r="C13" s="8"/>
      <c r="D13" s="8"/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369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382</v>
      </c>
      <c r="C23" s="8"/>
      <c r="D23" s="8"/>
      <c r="E23" s="113"/>
    </row>
    <row r="24" spans="1:5" s="3" customFormat="1">
      <c r="A24" s="88" t="s">
        <v>84</v>
      </c>
      <c r="B24" s="88" t="s">
        <v>383</v>
      </c>
      <c r="C24" s="245"/>
      <c r="D24" s="8"/>
      <c r="E24" s="113"/>
    </row>
    <row r="25" spans="1:5" s="3" customFormat="1">
      <c r="A25" s="88" t="s">
        <v>234</v>
      </c>
      <c r="B25" s="88" t="s">
        <v>389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590</v>
      </c>
      <c r="D26" s="85">
        <f>SUM(D27,D35)</f>
        <v>0</v>
      </c>
      <c r="E26" s="113"/>
    </row>
    <row r="27" spans="1:5">
      <c r="A27" s="88" t="s">
        <v>32</v>
      </c>
      <c r="B27" s="88" t="s">
        <v>292</v>
      </c>
      <c r="C27" s="107">
        <f>SUM(C28:C30)</f>
        <v>590</v>
      </c>
      <c r="D27" s="107">
        <f>SUM(D28:D30)</f>
        <v>0</v>
      </c>
      <c r="E27" s="113"/>
    </row>
    <row r="28" spans="1:5">
      <c r="A28" s="229" t="s">
        <v>87</v>
      </c>
      <c r="B28" s="229" t="s">
        <v>290</v>
      </c>
      <c r="C28" s="8"/>
      <c r="D28" s="8"/>
      <c r="E28" s="113"/>
    </row>
    <row r="29" spans="1:5">
      <c r="A29" s="229" t="s">
        <v>88</v>
      </c>
      <c r="B29" s="229" t="s">
        <v>293</v>
      </c>
      <c r="C29" s="8"/>
      <c r="D29" s="8"/>
      <c r="E29" s="113"/>
    </row>
    <row r="30" spans="1:5">
      <c r="A30" s="229" t="s">
        <v>391</v>
      </c>
      <c r="B30" s="229" t="s">
        <v>291</v>
      </c>
      <c r="C30" s="8">
        <v>590</v>
      </c>
      <c r="D30" s="8"/>
      <c r="E30" s="113"/>
    </row>
    <row r="31" spans="1:5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437</v>
      </c>
      <c r="C32" s="8"/>
      <c r="D32" s="8"/>
      <c r="E32" s="113"/>
    </row>
    <row r="33" spans="1:9">
      <c r="A33" s="229" t="s">
        <v>13</v>
      </c>
      <c r="B33" s="229" t="s">
        <v>438</v>
      </c>
      <c r="C33" s="8"/>
      <c r="D33" s="8"/>
      <c r="E33" s="113"/>
    </row>
    <row r="34" spans="1:9">
      <c r="A34" s="229" t="s">
        <v>264</v>
      </c>
      <c r="B34" s="229" t="s">
        <v>439</v>
      </c>
      <c r="C34" s="8"/>
      <c r="D34" s="8"/>
      <c r="E34" s="113"/>
    </row>
    <row r="35" spans="1:9" s="23" customFormat="1">
      <c r="A35" s="88" t="s">
        <v>34</v>
      </c>
      <c r="B35" s="242" t="s">
        <v>388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386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140" zoomScaleSheetLayoutView="140" workbookViewId="0">
      <selection activeCell="C38" sqref="C3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451</v>
      </c>
      <c r="B1" s="218"/>
      <c r="C1" s="461" t="s">
        <v>97</v>
      </c>
      <c r="D1" s="461"/>
      <c r="E1" s="91"/>
    </row>
    <row r="2" spans="1:5" s="6" customFormat="1">
      <c r="A2" s="391" t="s">
        <v>452</v>
      </c>
      <c r="B2" s="218"/>
      <c r="C2" s="460"/>
      <c r="D2" s="460"/>
      <c r="E2" s="91"/>
    </row>
    <row r="3" spans="1:5" s="6" customFormat="1">
      <c r="A3" s="391" t="s">
        <v>450</v>
      </c>
      <c r="B3" s="218"/>
      <c r="C3" s="421" t="s">
        <v>486</v>
      </c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">
        <v>475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34">
        <v>0</v>
      </c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92" t="s">
        <v>453</v>
      </c>
      <c r="B15" s="393" t="s">
        <v>454</v>
      </c>
      <c r="C15" s="4"/>
      <c r="D15" s="4"/>
      <c r="E15" s="95"/>
    </row>
    <row r="16" spans="1:5" s="7" customFormat="1">
      <c r="A16" s="87">
        <v>1.2</v>
      </c>
      <c r="B16" s="87" t="s">
        <v>60</v>
      </c>
      <c r="C16" s="84"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38">
        <v>0</v>
      </c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34">
        <v>0</v>
      </c>
      <c r="D38" s="223"/>
      <c r="E38" s="95"/>
    </row>
    <row r="39" spans="1:5" s="3" customFormat="1" ht="16.5" customHeight="1">
      <c r="A39" s="88" t="s">
        <v>39</v>
      </c>
      <c r="B39" s="88" t="s">
        <v>361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3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3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3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3"/>
      <c r="E43" s="95"/>
    </row>
    <row r="44" spans="1:5" s="3" customFormat="1" ht="16.5" customHeight="1">
      <c r="A44" s="17" t="s">
        <v>332</v>
      </c>
      <c r="B44" s="17" t="s">
        <v>427</v>
      </c>
      <c r="C44" s="4"/>
      <c r="D44" s="223"/>
      <c r="E44" s="95"/>
    </row>
    <row r="45" spans="1:5" s="3" customFormat="1" ht="16.5" customHeight="1">
      <c r="A45" s="17" t="s">
        <v>428</v>
      </c>
      <c r="B45" s="17" t="s">
        <v>328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23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3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366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368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308</v>
      </c>
      <c r="B66" s="47" t="s">
        <v>309</v>
      </c>
      <c r="C66" s="226"/>
      <c r="D66" s="41"/>
      <c r="E66" s="227"/>
    </row>
    <row r="67" spans="1:5">
      <c r="A67" s="221">
        <v>2</v>
      </c>
      <c r="B67" s="221" t="s">
        <v>363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364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365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387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63" t="s">
        <v>429</v>
      </c>
      <c r="B81" s="463"/>
      <c r="C81" s="463"/>
      <c r="D81" s="463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22" zoomScale="150" zoomScaleSheetLayoutView="150" workbookViewId="0">
      <selection activeCell="C10" sqref="C1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61" t="s">
        <v>97</v>
      </c>
      <c r="D1" s="461"/>
      <c r="E1" s="148"/>
    </row>
    <row r="2" spans="1:12">
      <c r="A2" s="76" t="s">
        <v>128</v>
      </c>
      <c r="B2" s="114"/>
      <c r="C2" s="460"/>
      <c r="D2" s="460"/>
      <c r="E2" s="148"/>
    </row>
    <row r="3" spans="1:12">
      <c r="A3" s="76"/>
      <c r="B3" s="114"/>
      <c r="C3" s="76" t="s">
        <v>486</v>
      </c>
      <c r="D3" s="334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">
        <v>475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3"/>
      <c r="B7" s="333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445">
        <v>728</v>
      </c>
      <c r="D9" s="445">
        <v>138</v>
      </c>
      <c r="E9" s="150"/>
    </row>
    <row r="10" spans="1:12" s="9" customFormat="1" ht="18">
      <c r="A10" s="14">
        <v>1.1000000000000001</v>
      </c>
      <c r="B10" s="14" t="s">
        <v>58</v>
      </c>
      <c r="C10" s="444">
        <f>SUM(C11:C12)</f>
        <v>80</v>
      </c>
      <c r="D10" s="444">
        <v>80</v>
      </c>
      <c r="E10" s="150"/>
    </row>
    <row r="11" spans="1:12" s="9" customFormat="1" ht="16.5" customHeight="1">
      <c r="A11" s="16" t="s">
        <v>30</v>
      </c>
      <c r="B11" s="16" t="s">
        <v>59</v>
      </c>
      <c r="C11" s="446">
        <v>80</v>
      </c>
      <c r="D11" s="447">
        <v>80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2" t="s">
        <v>453</v>
      </c>
      <c r="B13" s="393" t="s">
        <v>454</v>
      </c>
      <c r="C13" s="34"/>
      <c r="D13" s="35"/>
      <c r="E13" s="148"/>
    </row>
    <row r="14" spans="1:12">
      <c r="A14" s="14">
        <v>1.2</v>
      </c>
      <c r="B14" s="14" t="s">
        <v>60</v>
      </c>
      <c r="C14" s="84"/>
      <c r="D14" s="84"/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/>
      <c r="D18" s="83"/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443">
        <v>37</v>
      </c>
      <c r="D22" s="41">
        <v>37</v>
      </c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446">
        <v>1</v>
      </c>
      <c r="D36" s="447">
        <v>1</v>
      </c>
      <c r="E36" s="148"/>
    </row>
    <row r="37" spans="1:5">
      <c r="A37" s="16" t="s">
        <v>39</v>
      </c>
      <c r="B37" s="16" t="s">
        <v>325</v>
      </c>
      <c r="C37" s="83">
        <f>SUM(C38:C43)</f>
        <v>590</v>
      </c>
      <c r="D37" s="83">
        <f>SUM(D38:D43)</f>
        <v>0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>
        <v>590</v>
      </c>
      <c r="D39" s="34"/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328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337</v>
      </c>
      <c r="B49" s="97" t="s">
        <v>340</v>
      </c>
      <c r="C49" s="34"/>
      <c r="D49" s="35"/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366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368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444">
        <f>SUM(C60:C64)</f>
        <v>20</v>
      </c>
      <c r="D59" s="444">
        <f>SUM(D60:D64)</f>
        <v>20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443"/>
      <c r="D61" s="41"/>
      <c r="E61" s="148"/>
    </row>
    <row r="62" spans="1:5">
      <c r="A62" s="16" t="s">
        <v>282</v>
      </c>
      <c r="B62" s="47" t="s">
        <v>53</v>
      </c>
      <c r="C62" s="41">
        <v>20</v>
      </c>
      <c r="D62" s="41">
        <v>20</v>
      </c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308</v>
      </c>
      <c r="B64" s="200" t="s">
        <v>309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387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3"/>
      <c r="B77" s="343"/>
      <c r="C77" s="12"/>
      <c r="D77" s="12"/>
      <c r="E77" s="105"/>
    </row>
    <row r="78" spans="1:5" s="2" customFormat="1">
      <c r="A78" s="463" t="s">
        <v>429</v>
      </c>
      <c r="B78" s="463"/>
      <c r="C78" s="463"/>
      <c r="D78" s="463"/>
      <c r="E78" s="105"/>
    </row>
    <row r="79" spans="1:5" s="2" customFormat="1">
      <c r="A79" s="343"/>
      <c r="B79" s="343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64" t="s">
        <v>431</v>
      </c>
      <c r="C85" s="464"/>
      <c r="D85" s="464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64" t="s">
        <v>433</v>
      </c>
      <c r="C87" s="464"/>
      <c r="D87" s="46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landscape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4" sqref="C4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461" t="s">
        <v>97</v>
      </c>
      <c r="D1" s="461"/>
      <c r="E1" s="91"/>
    </row>
    <row r="2" spans="1:5" s="6" customFormat="1">
      <c r="A2" s="74" t="s">
        <v>300</v>
      </c>
      <c r="B2" s="77"/>
      <c r="C2" s="465"/>
      <c r="D2" s="465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7" t="s">
        <v>257</v>
      </c>
      <c r="B4" s="76"/>
      <c r="C4" s="421" t="s">
        <v>486</v>
      </c>
      <c r="D4" s="160"/>
      <c r="E4" s="91"/>
    </row>
    <row r="5" spans="1:5">
      <c r="A5" s="77" t="str">
        <f>'ფორმა N2'!A5</f>
        <v xml:space="preserve">საქართველოს ერთიანი კომუნისტური პარტია 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 t="s">
        <v>475</v>
      </c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98"/>
      <c r="C10" s="4"/>
      <c r="D10" s="4"/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375</v>
      </c>
      <c r="E27" s="5"/>
    </row>
    <row r="28" spans="1:5">
      <c r="A28" s="2" t="s">
        <v>370</v>
      </c>
    </row>
    <row r="29" spans="1:5">
      <c r="A29" s="199" t="s">
        <v>371</v>
      </c>
    </row>
    <row r="30" spans="1:5">
      <c r="A30" s="199"/>
    </row>
    <row r="31" spans="1:5">
      <c r="A31" s="199" t="s">
        <v>320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10" sqref="I10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404</v>
      </c>
      <c r="B1" s="74"/>
      <c r="C1" s="77"/>
      <c r="D1" s="77"/>
      <c r="E1" s="77"/>
      <c r="F1" s="77"/>
      <c r="G1" s="257"/>
      <c r="H1" s="257"/>
      <c r="I1" s="461" t="s">
        <v>97</v>
      </c>
      <c r="J1" s="461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65"/>
      <c r="J2" s="465"/>
    </row>
    <row r="3" spans="1:10" ht="15">
      <c r="A3" s="76"/>
      <c r="B3" s="76"/>
      <c r="C3" s="74"/>
      <c r="D3" s="74"/>
      <c r="E3" s="74"/>
      <c r="F3" s="74"/>
      <c r="G3" s="257"/>
      <c r="H3" s="421" t="s">
        <v>486</v>
      </c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355</v>
      </c>
      <c r="J8" s="212" t="s">
        <v>318</v>
      </c>
    </row>
    <row r="9" spans="1:10" ht="30">
      <c r="A9" s="98">
        <v>1</v>
      </c>
      <c r="B9" s="98" t="s">
        <v>493</v>
      </c>
      <c r="C9" s="98" t="s">
        <v>494</v>
      </c>
      <c r="D9" s="98">
        <v>1011027292</v>
      </c>
      <c r="E9" s="98" t="s">
        <v>495</v>
      </c>
      <c r="F9" s="98"/>
      <c r="G9" s="4">
        <v>40</v>
      </c>
      <c r="H9" s="4">
        <v>40</v>
      </c>
      <c r="I9" s="4">
        <v>10</v>
      </c>
      <c r="J9" s="212" t="s">
        <v>0</v>
      </c>
    </row>
    <row r="10" spans="1:10" ht="15">
      <c r="A10" s="98">
        <v>2</v>
      </c>
      <c r="B10" s="98" t="s">
        <v>496</v>
      </c>
      <c r="C10" s="98" t="s">
        <v>497</v>
      </c>
      <c r="D10" s="98">
        <v>62007002125</v>
      </c>
      <c r="E10" s="98" t="s">
        <v>498</v>
      </c>
      <c r="F10" s="98"/>
      <c r="G10" s="4">
        <v>40</v>
      </c>
      <c r="H10" s="4">
        <v>40</v>
      </c>
      <c r="I10" s="4">
        <v>10</v>
      </c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392</v>
      </c>
      <c r="G25" s="86">
        <f>SUM(G9:G24)</f>
        <v>80</v>
      </c>
      <c r="H25" s="86">
        <f>SUM(H9:H24)</f>
        <v>80</v>
      </c>
      <c r="I25" s="86">
        <f>SUM(I9:I24)</f>
        <v>20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405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 t="s">
        <v>96</v>
      </c>
      <c r="C29" s="182" t="s">
        <v>478</v>
      </c>
      <c r="D29" s="182"/>
      <c r="E29" s="182"/>
      <c r="F29" s="182" t="s">
        <v>479</v>
      </c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 t="s">
        <v>480</v>
      </c>
      <c r="H30" s="182"/>
      <c r="I30" s="182"/>
    </row>
    <row r="31" spans="1:9">
      <c r="A31" s="208"/>
      <c r="B31" s="208"/>
      <c r="C31" s="208" t="s">
        <v>251</v>
      </c>
      <c r="D31" s="208"/>
      <c r="E31" s="208"/>
      <c r="F31" s="208"/>
      <c r="G31" s="208"/>
      <c r="H31" s="208"/>
      <c r="I31" s="208"/>
    </row>
    <row r="32" spans="1:9" ht="15">
      <c r="A32" s="188"/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/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354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/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61" t="s">
        <v>97</v>
      </c>
      <c r="H1" s="461"/>
      <c r="I1" s="348"/>
    </row>
    <row r="2" spans="1:9" ht="15">
      <c r="A2" s="76" t="s">
        <v>128</v>
      </c>
      <c r="B2" s="77"/>
      <c r="C2" s="77"/>
      <c r="D2" s="77"/>
      <c r="E2" s="77"/>
      <c r="F2" s="77"/>
      <c r="G2" s="465" t="s">
        <v>486</v>
      </c>
      <c r="H2" s="465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48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48"/>
    </row>
    <row r="8" spans="1:9" ht="45">
      <c r="A8" s="344" t="s">
        <v>64</v>
      </c>
      <c r="B8" s="79" t="s">
        <v>311</v>
      </c>
      <c r="C8" s="90" t="s">
        <v>312</v>
      </c>
      <c r="D8" s="90" t="s">
        <v>215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15">
      <c r="A9" s="345"/>
      <c r="B9" s="346"/>
      <c r="C9" s="98"/>
      <c r="D9" s="98"/>
      <c r="E9" s="98"/>
      <c r="F9" s="98"/>
      <c r="G9" s="98"/>
      <c r="H9" s="4"/>
      <c r="I9" s="4"/>
    </row>
    <row r="10" spans="1:9" ht="15">
      <c r="A10" s="345"/>
      <c r="B10" s="346"/>
      <c r="C10" s="98"/>
      <c r="D10" s="98"/>
      <c r="E10" s="98"/>
      <c r="F10" s="98"/>
      <c r="G10" s="98"/>
      <c r="H10" s="4"/>
      <c r="I10" s="4"/>
    </row>
    <row r="11" spans="1:9" ht="15">
      <c r="A11" s="345"/>
      <c r="B11" s="346"/>
      <c r="C11" s="87"/>
      <c r="D11" s="87"/>
      <c r="E11" s="87"/>
      <c r="F11" s="87"/>
      <c r="G11" s="87"/>
      <c r="H11" s="4"/>
      <c r="I11" s="4"/>
    </row>
    <row r="12" spans="1:9" ht="15">
      <c r="A12" s="345"/>
      <c r="B12" s="346"/>
      <c r="C12" s="87"/>
      <c r="D12" s="87"/>
      <c r="E12" s="87"/>
      <c r="F12" s="87"/>
      <c r="G12" s="87"/>
      <c r="H12" s="4"/>
      <c r="I12" s="4"/>
    </row>
    <row r="13" spans="1:9" ht="15">
      <c r="A13" s="345"/>
      <c r="B13" s="346"/>
      <c r="C13" s="87"/>
      <c r="D13" s="87"/>
      <c r="E13" s="87"/>
      <c r="F13" s="87"/>
      <c r="G13" s="87"/>
      <c r="H13" s="4"/>
      <c r="I13" s="4"/>
    </row>
    <row r="14" spans="1:9" ht="15">
      <c r="A14" s="345"/>
      <c r="B14" s="346"/>
      <c r="C14" s="87"/>
      <c r="D14" s="87"/>
      <c r="E14" s="87"/>
      <c r="F14" s="87"/>
      <c r="G14" s="87"/>
      <c r="H14" s="4"/>
      <c r="I14" s="4"/>
    </row>
    <row r="15" spans="1:9" ht="15">
      <c r="A15" s="345"/>
      <c r="B15" s="346"/>
      <c r="C15" s="87"/>
      <c r="D15" s="87"/>
      <c r="E15" s="87"/>
      <c r="F15" s="87"/>
      <c r="G15" s="87"/>
      <c r="H15" s="4"/>
      <c r="I15" s="4"/>
    </row>
    <row r="16" spans="1:9" ht="15">
      <c r="A16" s="345"/>
      <c r="B16" s="346"/>
      <c r="C16" s="87"/>
      <c r="D16" s="87"/>
      <c r="E16" s="87"/>
      <c r="F16" s="87"/>
      <c r="G16" s="87"/>
      <c r="H16" s="4"/>
      <c r="I16" s="4"/>
    </row>
    <row r="17" spans="1:9" ht="15">
      <c r="A17" s="345"/>
      <c r="B17" s="346"/>
      <c r="C17" s="87"/>
      <c r="D17" s="87"/>
      <c r="E17" s="87"/>
      <c r="F17" s="87"/>
      <c r="G17" s="87"/>
      <c r="H17" s="4"/>
      <c r="I17" s="4"/>
    </row>
    <row r="18" spans="1:9" ht="15">
      <c r="A18" s="345"/>
      <c r="B18" s="346"/>
      <c r="C18" s="87"/>
      <c r="D18" s="87"/>
      <c r="E18" s="87"/>
      <c r="F18" s="87"/>
      <c r="G18" s="87"/>
      <c r="H18" s="4"/>
      <c r="I18" s="4"/>
    </row>
    <row r="19" spans="1:9" ht="15">
      <c r="A19" s="345"/>
      <c r="B19" s="346"/>
      <c r="C19" s="87"/>
      <c r="D19" s="87"/>
      <c r="E19" s="87"/>
      <c r="F19" s="87"/>
      <c r="G19" s="87"/>
      <c r="H19" s="4"/>
      <c r="I19" s="4"/>
    </row>
    <row r="20" spans="1:9" ht="15">
      <c r="A20" s="345"/>
      <c r="B20" s="346"/>
      <c r="C20" s="87"/>
      <c r="D20" s="87"/>
      <c r="E20" s="87"/>
      <c r="F20" s="87"/>
      <c r="G20" s="87"/>
      <c r="H20" s="4"/>
      <c r="I20" s="4"/>
    </row>
    <row r="21" spans="1:9" ht="15">
      <c r="A21" s="345"/>
      <c r="B21" s="346"/>
      <c r="C21" s="87"/>
      <c r="D21" s="87"/>
      <c r="E21" s="87"/>
      <c r="F21" s="87"/>
      <c r="G21" s="87"/>
      <c r="H21" s="4"/>
      <c r="I21" s="4"/>
    </row>
    <row r="22" spans="1:9" ht="15">
      <c r="A22" s="345"/>
      <c r="B22" s="346"/>
      <c r="C22" s="87"/>
      <c r="D22" s="87"/>
      <c r="E22" s="87"/>
      <c r="F22" s="87"/>
      <c r="G22" s="87"/>
      <c r="H22" s="4"/>
      <c r="I22" s="4"/>
    </row>
    <row r="23" spans="1:9" ht="15">
      <c r="A23" s="345"/>
      <c r="B23" s="346"/>
      <c r="C23" s="87"/>
      <c r="D23" s="87"/>
      <c r="E23" s="87"/>
      <c r="F23" s="87"/>
      <c r="G23" s="87"/>
      <c r="H23" s="4"/>
      <c r="I23" s="4"/>
    </row>
    <row r="24" spans="1:9" ht="15">
      <c r="A24" s="345"/>
      <c r="B24" s="346"/>
      <c r="C24" s="87"/>
      <c r="D24" s="87"/>
      <c r="E24" s="87"/>
      <c r="F24" s="87"/>
      <c r="G24" s="87"/>
      <c r="H24" s="4"/>
      <c r="I24" s="4"/>
    </row>
    <row r="25" spans="1:9" ht="15">
      <c r="A25" s="345"/>
      <c r="B25" s="346"/>
      <c r="C25" s="87"/>
      <c r="D25" s="87"/>
      <c r="E25" s="87"/>
      <c r="F25" s="87"/>
      <c r="G25" s="87"/>
      <c r="H25" s="4"/>
      <c r="I25" s="4"/>
    </row>
    <row r="26" spans="1:9" ht="15">
      <c r="A26" s="345"/>
      <c r="B26" s="346"/>
      <c r="C26" s="87"/>
      <c r="D26" s="87"/>
      <c r="E26" s="87"/>
      <c r="F26" s="87"/>
      <c r="G26" s="87"/>
      <c r="H26" s="4"/>
      <c r="I26" s="4"/>
    </row>
    <row r="27" spans="1:9" ht="15">
      <c r="A27" s="345"/>
      <c r="B27" s="346"/>
      <c r="C27" s="87"/>
      <c r="D27" s="87"/>
      <c r="E27" s="87"/>
      <c r="F27" s="87"/>
      <c r="G27" s="87"/>
      <c r="H27" s="4"/>
      <c r="I27" s="4"/>
    </row>
    <row r="28" spans="1:9" ht="15">
      <c r="A28" s="345"/>
      <c r="B28" s="346"/>
      <c r="C28" s="87"/>
      <c r="D28" s="87"/>
      <c r="E28" s="87"/>
      <c r="F28" s="87"/>
      <c r="G28" s="87"/>
      <c r="H28" s="4"/>
      <c r="I28" s="4"/>
    </row>
    <row r="29" spans="1:9" ht="15">
      <c r="A29" s="345"/>
      <c r="B29" s="346"/>
      <c r="C29" s="87"/>
      <c r="D29" s="87"/>
      <c r="E29" s="87"/>
      <c r="F29" s="87"/>
      <c r="G29" s="87"/>
      <c r="H29" s="4"/>
      <c r="I29" s="4"/>
    </row>
    <row r="30" spans="1:9" ht="15">
      <c r="A30" s="345"/>
      <c r="B30" s="346"/>
      <c r="C30" s="87"/>
      <c r="D30" s="87"/>
      <c r="E30" s="87"/>
      <c r="F30" s="87"/>
      <c r="G30" s="87"/>
      <c r="H30" s="4"/>
      <c r="I30" s="4"/>
    </row>
    <row r="31" spans="1:9" ht="15">
      <c r="A31" s="345"/>
      <c r="B31" s="346"/>
      <c r="C31" s="87"/>
      <c r="D31" s="87"/>
      <c r="E31" s="87"/>
      <c r="F31" s="87"/>
      <c r="G31" s="87"/>
      <c r="H31" s="4"/>
      <c r="I31" s="4"/>
    </row>
    <row r="32" spans="1:9" ht="15">
      <c r="A32" s="345"/>
      <c r="B32" s="346"/>
      <c r="C32" s="87"/>
      <c r="D32" s="87"/>
      <c r="E32" s="87"/>
      <c r="F32" s="87"/>
      <c r="G32" s="87"/>
      <c r="H32" s="4"/>
      <c r="I32" s="4"/>
    </row>
    <row r="33" spans="1:9" ht="15">
      <c r="A33" s="345"/>
      <c r="B33" s="346"/>
      <c r="C33" s="87"/>
      <c r="D33" s="87"/>
      <c r="E33" s="87"/>
      <c r="F33" s="87"/>
      <c r="G33" s="87"/>
      <c r="H33" s="4"/>
      <c r="I33" s="4"/>
    </row>
    <row r="34" spans="1:9" ht="15">
      <c r="A34" s="345"/>
      <c r="B34" s="347"/>
      <c r="C34" s="99"/>
      <c r="D34" s="99"/>
      <c r="E34" s="99"/>
      <c r="F34" s="99"/>
      <c r="G34" s="99" t="s">
        <v>310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E12" sqref="E12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408</v>
      </c>
      <c r="B1" s="74"/>
      <c r="C1" s="77"/>
      <c r="D1" s="77"/>
      <c r="E1" s="77"/>
      <c r="F1" s="77"/>
      <c r="G1" s="461" t="s">
        <v>97</v>
      </c>
      <c r="H1" s="461"/>
    </row>
    <row r="2" spans="1:10" ht="15">
      <c r="A2" s="76" t="s">
        <v>128</v>
      </c>
      <c r="B2" s="74"/>
      <c r="C2" s="77"/>
      <c r="D2" s="77"/>
      <c r="E2" s="77"/>
      <c r="F2" s="77"/>
      <c r="G2" s="465" t="s">
        <v>486</v>
      </c>
      <c r="H2" s="465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311</v>
      </c>
      <c r="C8" s="90" t="s">
        <v>312</v>
      </c>
      <c r="D8" s="90" t="s">
        <v>215</v>
      </c>
      <c r="E8" s="90" t="s">
        <v>319</v>
      </c>
      <c r="F8" s="90" t="s">
        <v>313</v>
      </c>
      <c r="G8" s="79" t="s">
        <v>10</v>
      </c>
      <c r="H8" s="79" t="s">
        <v>9</v>
      </c>
      <c r="J8" s="212" t="s">
        <v>318</v>
      </c>
    </row>
    <row r="9" spans="1:10" ht="15.75" thickBot="1">
      <c r="A9" s="98">
        <v>1</v>
      </c>
      <c r="B9" s="98" t="s">
        <v>506</v>
      </c>
      <c r="C9" s="98" t="s">
        <v>507</v>
      </c>
      <c r="D9" s="98">
        <v>54001004427</v>
      </c>
      <c r="E9" s="98" t="s">
        <v>508</v>
      </c>
      <c r="F9" s="98" t="s">
        <v>509</v>
      </c>
      <c r="G9" s="449">
        <v>330</v>
      </c>
      <c r="H9" s="4"/>
      <c r="J9" s="212" t="s">
        <v>0</v>
      </c>
    </row>
    <row r="10" spans="1:10" ht="30.75" thickBot="1">
      <c r="A10" s="98">
        <v>2</v>
      </c>
      <c r="B10" s="98" t="s">
        <v>510</v>
      </c>
      <c r="C10" s="98" t="s">
        <v>511</v>
      </c>
      <c r="D10" s="437">
        <v>12002001453</v>
      </c>
      <c r="E10" s="98" t="s">
        <v>508</v>
      </c>
      <c r="F10" s="98" t="s">
        <v>509</v>
      </c>
      <c r="G10" s="449">
        <v>260</v>
      </c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49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590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409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374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2017-10-24T15:09:44Z</cp:lastPrinted>
  <dcterms:created xsi:type="dcterms:W3CDTF">2011-12-27T13:20:18Z</dcterms:created>
  <dcterms:modified xsi:type="dcterms:W3CDTF">2017-10-24T15:09:59Z</dcterms:modified>
</cp:coreProperties>
</file>