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არჩევნები 2017\03 პერიოდი 3 ოქტომბერი - 21 ოქტომბერი\"/>
    </mc:Choice>
  </mc:AlternateContent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L24" i="1"/>
  <c r="N24" i="1"/>
  <c r="O24" i="1"/>
  <c r="P24" i="1"/>
  <c r="Q24" i="1"/>
  <c r="R24" i="1"/>
  <c r="S24" i="1"/>
  <c r="S23" i="1"/>
  <c r="Q23" i="1"/>
  <c r="Q22" i="1" l="1"/>
  <c r="S22" i="1" s="1"/>
  <c r="Q21" i="1" l="1"/>
  <c r="S21" i="1" s="1"/>
  <c r="Q20" i="1" l="1"/>
  <c r="S20" i="1" s="1"/>
  <c r="Q19" i="1"/>
  <c r="S19" i="1" s="1"/>
  <c r="Q13" i="1" l="1"/>
  <c r="S13" i="1" s="1"/>
  <c r="Q8" i="1" l="1"/>
  <c r="S8" i="1" s="1"/>
  <c r="Q15" i="1" l="1"/>
  <c r="S15" i="1" s="1"/>
  <c r="Q16" i="1"/>
  <c r="S16" i="1" s="1"/>
  <c r="Q17" i="1"/>
  <c r="S17" i="1" s="1"/>
  <c r="Q18" i="1"/>
  <c r="S18" i="1" s="1"/>
  <c r="Q14" i="1" l="1"/>
  <c r="S14" i="1" s="1"/>
  <c r="J24" i="1" l="1"/>
  <c r="Q6" i="1" l="1"/>
  <c r="S6" i="1" s="1"/>
  <c r="Q7" i="1"/>
  <c r="S7" i="1" s="1"/>
  <c r="Q9" i="1"/>
  <c r="S9" i="1" s="1"/>
  <c r="Q10" i="1"/>
  <c r="S10" i="1" s="1"/>
  <c r="Q11" i="1"/>
  <c r="S11" i="1" s="1"/>
  <c r="Q12" i="1"/>
  <c r="S12" i="1" s="1"/>
  <c r="Q5" i="1"/>
  <c r="S5" i="1" l="1"/>
  <c r="M24" i="1"/>
</calcChain>
</file>

<file path=xl/comments1.xml><?xml version="1.0" encoding="utf-8"?>
<comments xmlns="http://schemas.openxmlformats.org/spreadsheetml/2006/main">
  <authors>
    <author>Venera Koiava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Venera Koiava:</t>
        </r>
        <r>
          <rPr>
            <sz val="9"/>
            <color indexed="81"/>
            <rFont val="Tahoma"/>
            <family val="2"/>
          </rPr>
          <t xml:space="preserve">
სახელმწიფოს მიერ დაფინანსებული პილიტიკური რეკლამა
</t>
        </r>
      </text>
    </comment>
  </commentList>
</comments>
</file>

<file path=xl/sharedStrings.xml><?xml version="1.0" encoding="utf-8"?>
<sst xmlns="http://schemas.openxmlformats.org/spreadsheetml/2006/main" count="38" uniqueCount="38">
  <si>
    <t>N</t>
  </si>
  <si>
    <t>პარტიის დასახელება</t>
  </si>
  <si>
    <t>რეკლამის ხარჯი</t>
  </si>
  <si>
    <t>შრომის ანაზღაურება</t>
  </si>
  <si>
    <t>საბიუჯეტო შემოსავალი</t>
  </si>
  <si>
    <t>შემოწირულება</t>
  </si>
  <si>
    <t>მიზნობრივი დაფინანსება</t>
  </si>
  <si>
    <t>მ,პ.გ. "ქართული ოცნება-დემოკრატიული საქართველო"</t>
  </si>
  <si>
    <t>მ.პ.გ.  ერთიანი ნაციონალური მოძრაობა</t>
  </si>
  <si>
    <t>საქართველოს პატრიოტთა ალიანსი</t>
  </si>
  <si>
    <t>საქართველოს ლეიბორისტული პარტია</t>
  </si>
  <si>
    <t>ეროვნული ფორუმი</t>
  </si>
  <si>
    <t>საქართველოს რესპუბლიკური პარტია</t>
  </si>
  <si>
    <t>სატელევიზიო რაკლამის ხარჯი</t>
  </si>
  <si>
    <t>საწევრო</t>
  </si>
  <si>
    <t>არაფულადი</t>
  </si>
  <si>
    <t>სხვა შემოსავალი</t>
  </si>
  <si>
    <t>მივლინება ჯამი</t>
  </si>
  <si>
    <t>შემოწირულება ჯამი</t>
  </si>
  <si>
    <t>ჯამური შემოსავალი</t>
  </si>
  <si>
    <t>მ.პ.გ.  სახელმწიფო ხალხისთვის</t>
  </si>
  <si>
    <t>ჯამური ხარჯი</t>
  </si>
  <si>
    <t>მპგ "დემოკრატიული მოძრაობა-ერთიანი საქართველო"</t>
  </si>
  <si>
    <t>წარმომადგენლები ხელფასი</t>
  </si>
  <si>
    <t>ევროპული საქართველო</t>
  </si>
  <si>
    <t>პოლიტიკური მოძრაობა "თავისუფლება"-ზვიად გამსახურდიას გზა</t>
  </si>
  <si>
    <t>ვალდებულება</t>
  </si>
  <si>
    <t>სამოქალაქო პლატფორმა - ახალი საქართველო</t>
  </si>
  <si>
    <t>გაერთიანებული დემოკრატიული მოძრაობა</t>
  </si>
  <si>
    <t>ახალი ქრისტიან დემოკრატები</t>
  </si>
  <si>
    <t>შეჯამება</t>
  </si>
  <si>
    <t>მემარცხენე ალიანსი</t>
  </si>
  <si>
    <t>პროგრესულ-დემოკრატიული მოძრაობა</t>
  </si>
  <si>
    <t xml:space="preserve">საქართველოს ერთიანი კომუნისტური პარტია </t>
  </si>
  <si>
    <t>სატელევიზიო რეკლამის ხარჯი</t>
  </si>
  <si>
    <t>ქართველ ტრადიციონალისტთა კავშირი</t>
  </si>
  <si>
    <t>საქართველოს ერთობისა და განვითარების პარტია</t>
  </si>
  <si>
    <t>თამაზ მეჭიაური - ერთიანი საქართველოსთვის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</si>
</sst>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color rgb="FFFF0000"/>
      <name val="Sylfae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43" fontId="3" fillId="0" borderId="1" xfId="1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/>
    <xf numFmtId="43" fontId="5" fillId="0" borderId="1" xfId="1" applyFont="1" applyFill="1" applyBorder="1" applyProtection="1"/>
    <xf numFmtId="43" fontId="2" fillId="0" borderId="1" xfId="0" applyNumberFormat="1" applyFont="1" applyFill="1" applyBorder="1"/>
    <xf numFmtId="0" fontId="3" fillId="0" borderId="0" xfId="0" applyFont="1" applyFill="1"/>
    <xf numFmtId="43" fontId="2" fillId="0" borderId="0" xfId="0" applyNumberFormat="1" applyFont="1" applyFill="1"/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3" fontId="4" fillId="0" borderId="1" xfId="1" applyFont="1" applyFill="1" applyBorder="1" applyProtection="1"/>
    <xf numFmtId="43" fontId="4" fillId="0" borderId="1" xfId="1" applyFont="1" applyFill="1" applyBorder="1" applyProtection="1">
      <protection locked="0"/>
    </xf>
    <xf numFmtId="0" fontId="3" fillId="0" borderId="1" xfId="0" applyFont="1" applyFill="1" applyBorder="1" applyAlignment="1"/>
    <xf numFmtId="43" fontId="4" fillId="0" borderId="1" xfId="1" applyFont="1" applyFill="1" applyBorder="1"/>
    <xf numFmtId="43" fontId="4" fillId="0" borderId="1" xfId="1" applyFont="1" applyFill="1" applyBorder="1" applyAlignment="1" applyProtection="1">
      <alignment horizontal="center"/>
      <protection locked="0"/>
    </xf>
    <xf numFmtId="43" fontId="2" fillId="0" borderId="0" xfId="1" applyFont="1" applyFill="1"/>
    <xf numFmtId="43" fontId="6" fillId="0" borderId="1" xfId="1" applyFont="1" applyFill="1" applyBorder="1"/>
    <xf numFmtId="43" fontId="5" fillId="0" borderId="1" xfId="1" applyFont="1" applyFill="1" applyBorder="1"/>
    <xf numFmtId="43" fontId="3" fillId="0" borderId="1" xfId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5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24"/>
  <sheetViews>
    <sheetView tabSelected="1" zoomScale="95" zoomScaleNormal="9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O30" sqref="O30"/>
    </sheetView>
  </sheetViews>
  <sheetFormatPr defaultRowHeight="15" x14ac:dyDescent="0.3"/>
  <cols>
    <col min="1" max="1" width="5" style="7" bestFit="1" customWidth="1"/>
    <col min="2" max="2" width="45.42578125" style="7" customWidth="1"/>
    <col min="3" max="3" width="17.5703125" style="7" customWidth="1"/>
    <col min="4" max="4" width="17.42578125" style="7" customWidth="1"/>
    <col min="5" max="5" width="15.85546875" style="7" customWidth="1"/>
    <col min="6" max="6" width="18.5703125" style="7" bestFit="1" customWidth="1"/>
    <col min="7" max="7" width="20.28515625" style="7" hidden="1" customWidth="1"/>
    <col min="8" max="8" width="14.5703125" style="7" bestFit="1" customWidth="1"/>
    <col min="9" max="9" width="16" style="7" customWidth="1"/>
    <col min="10" max="10" width="20.42578125" style="7" hidden="1" customWidth="1"/>
    <col min="11" max="11" width="1.7109375" style="7" customWidth="1"/>
    <col min="12" max="12" width="17.85546875" style="7" bestFit="1" customWidth="1"/>
    <col min="13" max="13" width="16.85546875" style="7" hidden="1" customWidth="1"/>
    <col min="14" max="14" width="18.7109375" style="7" bestFit="1" customWidth="1"/>
    <col min="15" max="15" width="9.85546875" style="7" bestFit="1" customWidth="1"/>
    <col min="16" max="16" width="14.85546875" style="7" bestFit="1" customWidth="1"/>
    <col min="17" max="17" width="18.7109375" style="7" bestFit="1" customWidth="1"/>
    <col min="18" max="18" width="16.5703125" style="7" bestFit="1" customWidth="1"/>
    <col min="19" max="19" width="17.85546875" style="7" bestFit="1" customWidth="1"/>
    <col min="20" max="16384" width="9.140625" style="7"/>
  </cols>
  <sheetData>
    <row r="2" spans="1:19" x14ac:dyDescent="0.3">
      <c r="B2" s="9" t="s">
        <v>30</v>
      </c>
      <c r="D2" s="10"/>
    </row>
    <row r="4" spans="1:19" ht="30" x14ac:dyDescent="0.3">
      <c r="A4" s="11" t="s">
        <v>0</v>
      </c>
      <c r="B4" s="11" t="s">
        <v>1</v>
      </c>
      <c r="C4" s="3" t="s">
        <v>21</v>
      </c>
      <c r="D4" s="3" t="s">
        <v>26</v>
      </c>
      <c r="E4" s="3" t="s">
        <v>2</v>
      </c>
      <c r="F4" s="3" t="s">
        <v>13</v>
      </c>
      <c r="G4" s="3" t="s">
        <v>34</v>
      </c>
      <c r="H4" s="3" t="s">
        <v>17</v>
      </c>
      <c r="I4" s="3" t="s">
        <v>3</v>
      </c>
      <c r="J4" s="3" t="s">
        <v>23</v>
      </c>
      <c r="K4" s="3"/>
      <c r="L4" s="3" t="s">
        <v>4</v>
      </c>
      <c r="M4" s="3" t="s">
        <v>6</v>
      </c>
      <c r="N4" s="12" t="s">
        <v>5</v>
      </c>
      <c r="O4" s="11" t="s">
        <v>14</v>
      </c>
      <c r="P4" s="11" t="s">
        <v>15</v>
      </c>
      <c r="Q4" s="3" t="s">
        <v>18</v>
      </c>
      <c r="R4" s="3" t="s">
        <v>16</v>
      </c>
      <c r="S4" s="3" t="s">
        <v>19</v>
      </c>
    </row>
    <row r="5" spans="1:19" x14ac:dyDescent="0.3">
      <c r="A5" s="2">
        <v>1</v>
      </c>
      <c r="B5" s="2" t="s">
        <v>7</v>
      </c>
      <c r="C5" s="18">
        <v>4667390</v>
      </c>
      <c r="D5" s="4">
        <v>684421</v>
      </c>
      <c r="E5" s="1">
        <v>2753726</v>
      </c>
      <c r="F5" s="1">
        <v>1799517</v>
      </c>
      <c r="G5" s="1">
        <v>0</v>
      </c>
      <c r="H5" s="1">
        <v>1950</v>
      </c>
      <c r="I5" s="1">
        <v>741563</v>
      </c>
      <c r="J5" s="1">
        <v>0</v>
      </c>
      <c r="K5" s="1"/>
      <c r="L5" s="13">
        <v>752045</v>
      </c>
      <c r="M5" s="13">
        <v>0</v>
      </c>
      <c r="N5" s="13">
        <v>3546084</v>
      </c>
      <c r="O5" s="14">
        <v>20</v>
      </c>
      <c r="P5" s="13">
        <v>2010</v>
      </c>
      <c r="Q5" s="5">
        <f>N5+O5+P5</f>
        <v>3548114</v>
      </c>
      <c r="R5" s="1">
        <v>2240</v>
      </c>
      <c r="S5" s="6">
        <f>Q5+R5+L5+M5</f>
        <v>4302399</v>
      </c>
    </row>
    <row r="6" spans="1:19" x14ac:dyDescent="0.3">
      <c r="A6" s="2">
        <v>2</v>
      </c>
      <c r="B6" s="15" t="s">
        <v>8</v>
      </c>
      <c r="C6" s="4">
        <v>532279</v>
      </c>
      <c r="D6" s="4">
        <v>160</v>
      </c>
      <c r="E6" s="1">
        <v>273436</v>
      </c>
      <c r="F6" s="1">
        <v>233834</v>
      </c>
      <c r="G6" s="1">
        <v>0</v>
      </c>
      <c r="H6" s="1">
        <v>270</v>
      </c>
      <c r="I6" s="1">
        <v>134498</v>
      </c>
      <c r="J6" s="1">
        <v>0</v>
      </c>
      <c r="K6" s="1"/>
      <c r="L6" s="16">
        <v>890020</v>
      </c>
      <c r="M6" s="16">
        <v>0</v>
      </c>
      <c r="N6" s="1">
        <v>71527</v>
      </c>
      <c r="O6" s="1">
        <v>0</v>
      </c>
      <c r="P6" s="1">
        <v>1650</v>
      </c>
      <c r="Q6" s="5">
        <f t="shared" ref="Q6:Q21" si="0">N6+O6+P6</f>
        <v>73177</v>
      </c>
      <c r="R6" s="1">
        <v>148930</v>
      </c>
      <c r="S6" s="6">
        <f t="shared" ref="S6:S23" si="1">Q6+R6+L6+M6</f>
        <v>1112127</v>
      </c>
    </row>
    <row r="7" spans="1:19" x14ac:dyDescent="0.3">
      <c r="A7" s="2">
        <v>3</v>
      </c>
      <c r="B7" s="15" t="s">
        <v>22</v>
      </c>
      <c r="C7" s="4">
        <v>99911</v>
      </c>
      <c r="D7" s="20">
        <v>20823</v>
      </c>
      <c r="E7" s="1">
        <v>21015</v>
      </c>
      <c r="F7" s="1">
        <v>0</v>
      </c>
      <c r="G7" s="1">
        <v>0</v>
      </c>
      <c r="H7" s="1">
        <v>2740</v>
      </c>
      <c r="I7" s="21">
        <v>45875</v>
      </c>
      <c r="J7" s="21">
        <v>0</v>
      </c>
      <c r="K7" s="21"/>
      <c r="L7" s="1">
        <v>603757</v>
      </c>
      <c r="M7" s="16"/>
      <c r="N7" s="1">
        <v>21231</v>
      </c>
      <c r="O7" s="1">
        <v>0</v>
      </c>
      <c r="P7" s="1">
        <v>0</v>
      </c>
      <c r="Q7" s="5">
        <f t="shared" si="0"/>
        <v>21231</v>
      </c>
      <c r="R7" s="1">
        <v>0</v>
      </c>
      <c r="S7" s="6">
        <f t="shared" si="1"/>
        <v>624988</v>
      </c>
    </row>
    <row r="8" spans="1:19" x14ac:dyDescent="0.3">
      <c r="A8" s="2">
        <v>4</v>
      </c>
      <c r="B8" s="15" t="s">
        <v>28</v>
      </c>
      <c r="C8" s="20">
        <v>123681</v>
      </c>
      <c r="D8" s="20">
        <v>0</v>
      </c>
      <c r="E8" s="1">
        <v>0</v>
      </c>
      <c r="F8" s="1">
        <v>0</v>
      </c>
      <c r="G8" s="1">
        <v>0</v>
      </c>
      <c r="H8" s="1">
        <v>876</v>
      </c>
      <c r="I8" s="21">
        <v>97500</v>
      </c>
      <c r="J8" s="21"/>
      <c r="K8" s="21"/>
      <c r="L8" s="1">
        <v>591969</v>
      </c>
      <c r="M8" s="16">
        <v>0</v>
      </c>
      <c r="N8" s="1">
        <v>0</v>
      </c>
      <c r="O8" s="1">
        <v>0</v>
      </c>
      <c r="P8" s="1">
        <v>0</v>
      </c>
      <c r="Q8" s="5">
        <f>N8+O8+P8</f>
        <v>0</v>
      </c>
      <c r="R8" s="1">
        <v>0</v>
      </c>
      <c r="S8" s="6">
        <f t="shared" si="1"/>
        <v>591969</v>
      </c>
    </row>
    <row r="9" spans="1:19" x14ac:dyDescent="0.3">
      <c r="A9" s="2">
        <v>5</v>
      </c>
      <c r="B9" s="2" t="s">
        <v>9</v>
      </c>
      <c r="C9" s="4">
        <v>289292</v>
      </c>
      <c r="D9" s="4">
        <v>244680</v>
      </c>
      <c r="E9" s="1">
        <v>55517</v>
      </c>
      <c r="F9" s="1">
        <v>1000</v>
      </c>
      <c r="G9" s="1">
        <v>0</v>
      </c>
      <c r="H9" s="1">
        <v>0</v>
      </c>
      <c r="I9" s="1">
        <v>95125</v>
      </c>
      <c r="J9" s="1">
        <v>0</v>
      </c>
      <c r="K9" s="1"/>
      <c r="L9" s="1">
        <v>514180</v>
      </c>
      <c r="M9" s="1">
        <v>0</v>
      </c>
      <c r="N9" s="1">
        <v>36310</v>
      </c>
      <c r="O9" s="1">
        <v>0</v>
      </c>
      <c r="P9" s="1">
        <v>150</v>
      </c>
      <c r="Q9" s="5">
        <f t="shared" si="0"/>
        <v>36460</v>
      </c>
      <c r="R9" s="1">
        <v>0</v>
      </c>
      <c r="S9" s="6">
        <f t="shared" si="1"/>
        <v>550640</v>
      </c>
    </row>
    <row r="10" spans="1:19" x14ac:dyDescent="0.3">
      <c r="A10" s="2">
        <v>6</v>
      </c>
      <c r="B10" s="2" t="s">
        <v>11</v>
      </c>
      <c r="C10" s="4">
        <v>218939</v>
      </c>
      <c r="D10" s="4">
        <v>6159</v>
      </c>
      <c r="E10" s="1">
        <v>11281</v>
      </c>
      <c r="F10" s="1">
        <v>0</v>
      </c>
      <c r="G10" s="1">
        <v>0</v>
      </c>
      <c r="H10" s="1">
        <v>3790</v>
      </c>
      <c r="I10" s="1">
        <v>180770</v>
      </c>
      <c r="J10" s="1">
        <v>0</v>
      </c>
      <c r="K10" s="1"/>
      <c r="L10" s="1">
        <v>424569</v>
      </c>
      <c r="M10" s="13">
        <v>0</v>
      </c>
      <c r="N10" s="1">
        <v>10122</v>
      </c>
      <c r="O10" s="1">
        <v>0</v>
      </c>
      <c r="P10" s="1">
        <v>500</v>
      </c>
      <c r="Q10" s="5">
        <f t="shared" si="0"/>
        <v>10622</v>
      </c>
      <c r="R10" s="1">
        <v>0</v>
      </c>
      <c r="S10" s="6">
        <f t="shared" si="1"/>
        <v>435191</v>
      </c>
    </row>
    <row r="11" spans="1:19" x14ac:dyDescent="0.3">
      <c r="A11" s="2">
        <v>7</v>
      </c>
      <c r="B11" s="2" t="s">
        <v>12</v>
      </c>
      <c r="C11" s="4">
        <v>15907</v>
      </c>
      <c r="D11" s="1">
        <v>0</v>
      </c>
      <c r="E11" s="1">
        <v>2912</v>
      </c>
      <c r="F11" s="1">
        <v>0</v>
      </c>
      <c r="G11" s="1">
        <v>0</v>
      </c>
      <c r="H11" s="1">
        <v>0</v>
      </c>
      <c r="I11" s="1">
        <v>9750</v>
      </c>
      <c r="J11" s="1">
        <v>0</v>
      </c>
      <c r="K11" s="1"/>
      <c r="L11" s="1">
        <v>419754</v>
      </c>
      <c r="M11" s="13">
        <v>0</v>
      </c>
      <c r="N11" s="1">
        <v>250</v>
      </c>
      <c r="O11" s="1">
        <v>20</v>
      </c>
      <c r="P11" s="1">
        <v>0</v>
      </c>
      <c r="Q11" s="5">
        <f t="shared" si="0"/>
        <v>270</v>
      </c>
      <c r="R11" s="1">
        <v>0</v>
      </c>
      <c r="S11" s="6">
        <f t="shared" si="1"/>
        <v>420024</v>
      </c>
    </row>
    <row r="12" spans="1:19" x14ac:dyDescent="0.3">
      <c r="A12" s="2">
        <v>8</v>
      </c>
      <c r="B12" s="2" t="s">
        <v>10</v>
      </c>
      <c r="C12" s="4">
        <v>100700</v>
      </c>
      <c r="D12" s="4">
        <v>16979</v>
      </c>
      <c r="E12" s="1">
        <v>6371</v>
      </c>
      <c r="F12" s="17">
        <v>0</v>
      </c>
      <c r="G12" s="1">
        <v>0</v>
      </c>
      <c r="H12" s="1">
        <v>35030</v>
      </c>
      <c r="I12" s="1">
        <v>43832</v>
      </c>
      <c r="J12" s="1">
        <v>0</v>
      </c>
      <c r="K12" s="1"/>
      <c r="L12" s="17">
        <v>469080</v>
      </c>
      <c r="M12" s="1">
        <v>0</v>
      </c>
      <c r="N12" s="1">
        <v>21862</v>
      </c>
      <c r="O12" s="1">
        <v>0</v>
      </c>
      <c r="P12" s="1">
        <v>0</v>
      </c>
      <c r="Q12" s="5">
        <f t="shared" si="0"/>
        <v>21862</v>
      </c>
      <c r="R12" s="1">
        <v>0</v>
      </c>
      <c r="S12" s="6">
        <f t="shared" si="1"/>
        <v>490942</v>
      </c>
    </row>
    <row r="13" spans="1:19" x14ac:dyDescent="0.3">
      <c r="A13" s="2">
        <v>9</v>
      </c>
      <c r="B13" s="2" t="s">
        <v>20</v>
      </c>
      <c r="C13" s="4">
        <v>320605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320039</v>
      </c>
      <c r="J13" s="1">
        <v>0</v>
      </c>
      <c r="K13" s="1"/>
      <c r="L13" s="1">
        <v>415400</v>
      </c>
      <c r="M13" s="1">
        <v>0</v>
      </c>
      <c r="N13" s="1">
        <v>0</v>
      </c>
      <c r="O13" s="1">
        <v>0</v>
      </c>
      <c r="P13" s="1">
        <v>0</v>
      </c>
      <c r="Q13" s="5">
        <f t="shared" si="0"/>
        <v>0</v>
      </c>
      <c r="R13" s="1">
        <v>0</v>
      </c>
      <c r="S13" s="6">
        <f t="shared" si="1"/>
        <v>415400</v>
      </c>
    </row>
    <row r="14" spans="1:19" x14ac:dyDescent="0.3">
      <c r="A14" s="2">
        <v>10</v>
      </c>
      <c r="B14" s="2" t="s">
        <v>24</v>
      </c>
      <c r="C14" s="18">
        <v>282809</v>
      </c>
      <c r="D14" s="4">
        <v>1287</v>
      </c>
      <c r="E14" s="16">
        <v>188310</v>
      </c>
      <c r="F14" s="1">
        <v>20025</v>
      </c>
      <c r="G14" s="16">
        <v>0</v>
      </c>
      <c r="H14" s="1">
        <v>0</v>
      </c>
      <c r="I14" s="1">
        <v>0</v>
      </c>
      <c r="J14" s="1"/>
      <c r="K14" s="1"/>
      <c r="L14" s="1">
        <v>547966</v>
      </c>
      <c r="M14" s="1">
        <v>0</v>
      </c>
      <c r="N14" s="1">
        <v>158452</v>
      </c>
      <c r="O14" s="1">
        <v>0</v>
      </c>
      <c r="P14" s="1">
        <v>1000</v>
      </c>
      <c r="Q14" s="5">
        <f t="shared" si="0"/>
        <v>159452</v>
      </c>
      <c r="R14" s="1">
        <v>0</v>
      </c>
      <c r="S14" s="6">
        <f t="shared" si="1"/>
        <v>707418</v>
      </c>
    </row>
    <row r="15" spans="1:19" x14ac:dyDescent="0.3">
      <c r="A15" s="2">
        <v>11</v>
      </c>
      <c r="B15" s="2" t="s">
        <v>25</v>
      </c>
      <c r="C15" s="4">
        <v>385090</v>
      </c>
      <c r="D15" s="4">
        <v>0</v>
      </c>
      <c r="E15" s="1">
        <v>0</v>
      </c>
      <c r="F15" s="1">
        <v>0</v>
      </c>
      <c r="G15" s="1">
        <v>0</v>
      </c>
      <c r="H15" s="1">
        <v>6040</v>
      </c>
      <c r="I15" s="1">
        <v>386086</v>
      </c>
      <c r="J15" s="1"/>
      <c r="K15" s="1"/>
      <c r="L15" s="1">
        <v>394750</v>
      </c>
      <c r="M15" s="1">
        <v>0</v>
      </c>
      <c r="N15" s="1">
        <v>0</v>
      </c>
      <c r="O15" s="1">
        <v>0</v>
      </c>
      <c r="P15" s="1">
        <v>0</v>
      </c>
      <c r="Q15" s="5">
        <f t="shared" si="0"/>
        <v>0</v>
      </c>
      <c r="R15" s="1">
        <v>0</v>
      </c>
      <c r="S15" s="6">
        <f t="shared" si="1"/>
        <v>394750</v>
      </c>
    </row>
    <row r="16" spans="1:19" x14ac:dyDescent="0.3">
      <c r="A16" s="2">
        <v>13</v>
      </c>
      <c r="B16" s="2" t="s">
        <v>35</v>
      </c>
      <c r="C16" s="4">
        <v>385921</v>
      </c>
      <c r="D16" s="4">
        <v>0</v>
      </c>
      <c r="E16" s="1">
        <v>0</v>
      </c>
      <c r="F16" s="1">
        <v>0</v>
      </c>
      <c r="G16" s="19">
        <v>0</v>
      </c>
      <c r="H16" s="1">
        <v>9750</v>
      </c>
      <c r="I16" s="1">
        <v>375350</v>
      </c>
      <c r="J16" s="1"/>
      <c r="K16" s="1"/>
      <c r="L16" s="1">
        <v>394750</v>
      </c>
      <c r="M16" s="1">
        <v>0</v>
      </c>
      <c r="N16" s="1">
        <v>0</v>
      </c>
      <c r="O16" s="1">
        <v>0</v>
      </c>
      <c r="P16" s="1">
        <v>0</v>
      </c>
      <c r="Q16" s="5">
        <f t="shared" si="0"/>
        <v>0</v>
      </c>
      <c r="R16" s="1">
        <v>0</v>
      </c>
      <c r="S16" s="6">
        <f t="shared" si="1"/>
        <v>394750</v>
      </c>
    </row>
    <row r="17" spans="1:19" x14ac:dyDescent="0.3">
      <c r="A17" s="2">
        <v>14</v>
      </c>
      <c r="B17" s="2" t="s">
        <v>27</v>
      </c>
      <c r="C17" s="4">
        <v>216695</v>
      </c>
      <c r="D17" s="4">
        <v>0</v>
      </c>
      <c r="E17" s="1">
        <v>28918</v>
      </c>
      <c r="F17" s="1">
        <v>0</v>
      </c>
      <c r="G17" s="1">
        <v>0</v>
      </c>
      <c r="H17" s="1">
        <v>0</v>
      </c>
      <c r="I17" s="1">
        <v>180565</v>
      </c>
      <c r="J17" s="1"/>
      <c r="K17" s="1"/>
      <c r="L17" s="1">
        <v>415400</v>
      </c>
      <c r="M17" s="1">
        <v>0</v>
      </c>
      <c r="N17" s="1">
        <v>25000</v>
      </c>
      <c r="O17" s="1">
        <v>0</v>
      </c>
      <c r="P17" s="1">
        <v>0</v>
      </c>
      <c r="Q17" s="5">
        <f t="shared" si="0"/>
        <v>25000</v>
      </c>
      <c r="R17" s="1">
        <v>0</v>
      </c>
      <c r="S17" s="6">
        <f t="shared" si="1"/>
        <v>440400</v>
      </c>
    </row>
    <row r="18" spans="1:19" x14ac:dyDescent="0.3">
      <c r="A18" s="2">
        <v>15</v>
      </c>
      <c r="B18" s="2" t="s">
        <v>29</v>
      </c>
      <c r="C18" s="4">
        <v>392076</v>
      </c>
      <c r="D18" s="4">
        <v>0</v>
      </c>
      <c r="E18" s="1">
        <v>0</v>
      </c>
      <c r="F18" s="1">
        <v>0</v>
      </c>
      <c r="G18" s="19">
        <v>0</v>
      </c>
      <c r="H18" s="1">
        <v>3300</v>
      </c>
      <c r="I18" s="1">
        <v>377975</v>
      </c>
      <c r="J18" s="1">
        <v>0</v>
      </c>
      <c r="K18" s="1"/>
      <c r="L18" s="1">
        <v>392342</v>
      </c>
      <c r="M18" s="1">
        <v>0</v>
      </c>
      <c r="N18" s="1">
        <v>0</v>
      </c>
      <c r="O18" s="1">
        <v>0</v>
      </c>
      <c r="P18" s="1">
        <v>0</v>
      </c>
      <c r="Q18" s="5">
        <f>N18+O18+P18</f>
        <v>0</v>
      </c>
      <c r="R18" s="1">
        <v>0</v>
      </c>
      <c r="S18" s="6">
        <f t="shared" si="1"/>
        <v>392342</v>
      </c>
    </row>
    <row r="19" spans="1:19" x14ac:dyDescent="0.3">
      <c r="A19" s="2">
        <v>16</v>
      </c>
      <c r="B19" s="2" t="s">
        <v>32</v>
      </c>
      <c r="C19" s="4">
        <v>1700</v>
      </c>
      <c r="D19" s="4">
        <v>0</v>
      </c>
      <c r="E19" s="1">
        <v>1700</v>
      </c>
      <c r="F19" s="1">
        <v>0</v>
      </c>
      <c r="G19" s="1">
        <v>0</v>
      </c>
      <c r="H19" s="1">
        <v>0</v>
      </c>
      <c r="I19" s="1">
        <v>0</v>
      </c>
      <c r="J19" s="1"/>
      <c r="K19" s="1"/>
      <c r="L19" s="1">
        <v>0</v>
      </c>
      <c r="M19" s="1">
        <v>0</v>
      </c>
      <c r="N19" s="1">
        <v>1700</v>
      </c>
      <c r="O19" s="1">
        <v>0</v>
      </c>
      <c r="P19" s="1">
        <v>0</v>
      </c>
      <c r="Q19" s="5">
        <f t="shared" si="0"/>
        <v>1700</v>
      </c>
      <c r="R19" s="1">
        <v>0</v>
      </c>
      <c r="S19" s="6">
        <f t="shared" si="1"/>
        <v>1700</v>
      </c>
    </row>
    <row r="20" spans="1:19" x14ac:dyDescent="0.3">
      <c r="A20" s="2">
        <v>17</v>
      </c>
      <c r="B20" s="2" t="s">
        <v>31</v>
      </c>
      <c r="C20" s="4">
        <v>373</v>
      </c>
      <c r="D20" s="4">
        <v>0</v>
      </c>
      <c r="E20" s="1">
        <v>370</v>
      </c>
      <c r="F20" s="1">
        <v>0</v>
      </c>
      <c r="G20" s="1">
        <v>0</v>
      </c>
      <c r="H20" s="1">
        <v>0</v>
      </c>
      <c r="I20" s="1">
        <v>0</v>
      </c>
      <c r="J20" s="1"/>
      <c r="K20" s="1"/>
      <c r="L20" s="1">
        <v>0</v>
      </c>
      <c r="M20" s="1">
        <v>0</v>
      </c>
      <c r="N20" s="1">
        <v>370</v>
      </c>
      <c r="O20" s="1">
        <v>0</v>
      </c>
      <c r="P20" s="1">
        <v>0</v>
      </c>
      <c r="Q20" s="5">
        <f>N20+O20+P20</f>
        <v>370</v>
      </c>
      <c r="R20" s="1">
        <v>0</v>
      </c>
      <c r="S20" s="6">
        <f t="shared" si="1"/>
        <v>370</v>
      </c>
    </row>
    <row r="21" spans="1:19" x14ac:dyDescent="0.3">
      <c r="A21" s="2">
        <v>18</v>
      </c>
      <c r="B21" s="2" t="s">
        <v>33</v>
      </c>
      <c r="C21" s="4">
        <v>138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100</v>
      </c>
      <c r="J21" s="1"/>
      <c r="K21" s="1"/>
      <c r="L21" s="1">
        <v>0</v>
      </c>
      <c r="M21" s="1"/>
      <c r="N21" s="1">
        <v>0</v>
      </c>
      <c r="O21" s="1">
        <v>0</v>
      </c>
      <c r="P21" s="1">
        <v>590</v>
      </c>
      <c r="Q21" s="5">
        <f t="shared" si="0"/>
        <v>590</v>
      </c>
      <c r="R21" s="1">
        <v>0</v>
      </c>
      <c r="S21" s="6">
        <f t="shared" si="1"/>
        <v>590</v>
      </c>
    </row>
    <row r="22" spans="1:19" x14ac:dyDescent="0.3">
      <c r="A22" s="2">
        <v>19</v>
      </c>
      <c r="B22" s="2" t="s">
        <v>36</v>
      </c>
      <c r="C22" s="4">
        <v>227</v>
      </c>
      <c r="D22" s="1">
        <v>0</v>
      </c>
      <c r="E22" s="1">
        <v>200</v>
      </c>
      <c r="F22" s="1">
        <v>0</v>
      </c>
      <c r="G22" s="1"/>
      <c r="H22" s="1">
        <v>0</v>
      </c>
      <c r="I22" s="1">
        <v>0</v>
      </c>
      <c r="J22" s="1"/>
      <c r="K22" s="1"/>
      <c r="L22" s="1">
        <v>0</v>
      </c>
      <c r="M22" s="1"/>
      <c r="N22" s="1">
        <v>227</v>
      </c>
      <c r="O22" s="1">
        <v>0</v>
      </c>
      <c r="P22" s="1">
        <v>0</v>
      </c>
      <c r="Q22" s="5">
        <f>N22+O22+P22</f>
        <v>227</v>
      </c>
      <c r="R22" s="1">
        <v>0</v>
      </c>
      <c r="S22" s="6">
        <f t="shared" si="1"/>
        <v>227</v>
      </c>
    </row>
    <row r="23" spans="1:19" x14ac:dyDescent="0.3">
      <c r="A23" s="2">
        <v>20</v>
      </c>
      <c r="B23" s="2" t="s">
        <v>37</v>
      </c>
      <c r="C23" s="4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/>
      <c r="K23" s="1"/>
      <c r="L23" s="1">
        <v>0</v>
      </c>
      <c r="M23" s="1">
        <v>0</v>
      </c>
      <c r="N23" s="1">
        <v>0</v>
      </c>
      <c r="O23" s="1">
        <v>0</v>
      </c>
      <c r="P23" s="1">
        <v>8000</v>
      </c>
      <c r="Q23" s="5">
        <f>N23+O23+P23</f>
        <v>8000</v>
      </c>
      <c r="R23" s="1">
        <v>0</v>
      </c>
      <c r="S23" s="6">
        <f t="shared" si="1"/>
        <v>8000</v>
      </c>
    </row>
    <row r="24" spans="1:19" x14ac:dyDescent="0.3">
      <c r="C24" s="8">
        <f>SUM(C5:C23)</f>
        <v>8033733</v>
      </c>
      <c r="D24" s="8">
        <f>SUM(D5:D23)</f>
        <v>974509</v>
      </c>
      <c r="E24" s="8">
        <f>SUM(E5:E23)</f>
        <v>3343756</v>
      </c>
      <c r="F24" s="8">
        <f>SUM(F5:F23)</f>
        <v>2054376</v>
      </c>
      <c r="G24" s="8">
        <f>SUM(G5:G23)</f>
        <v>0</v>
      </c>
      <c r="H24" s="8">
        <f>SUM(H5:H23)</f>
        <v>63746</v>
      </c>
      <c r="I24" s="8">
        <f>SUM(I5:I23)</f>
        <v>2989028</v>
      </c>
      <c r="J24" s="8">
        <f>SUM(J5:J20)</f>
        <v>0</v>
      </c>
      <c r="K24" s="8"/>
      <c r="L24" s="8">
        <f>SUM(L5:L23)</f>
        <v>7225982</v>
      </c>
      <c r="M24" s="8">
        <f>SUM(M5:M20)</f>
        <v>0</v>
      </c>
      <c r="N24" s="8">
        <f>SUM(N5:N23)</f>
        <v>3893135</v>
      </c>
      <c r="O24" s="8">
        <f>SUM(O5:O23)</f>
        <v>40</v>
      </c>
      <c r="P24" s="8">
        <f>SUM(P5:P23)</f>
        <v>13900</v>
      </c>
      <c r="Q24" s="8">
        <f>SUM(Q5:Q23)</f>
        <v>3907075</v>
      </c>
      <c r="R24" s="8">
        <f>SUM(R5:R23)</f>
        <v>151170</v>
      </c>
      <c r="S24" s="8">
        <f>SUM(S5:S23)</f>
        <v>11284227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Venera Koiava</dc:creator>
  <cp:lastModifiedBy>Venera Koiava</cp:lastModifiedBy>
  <cp:lastPrinted>2017-04-11T13:38:24Z</cp:lastPrinted>
  <dcterms:created xsi:type="dcterms:W3CDTF">2015-03-31T11:57:12Z</dcterms:created>
  <dcterms:modified xsi:type="dcterms:W3CDTF">2017-11-06T13:36:57Z</dcterms:modified>
</cp:coreProperties>
</file>