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5 პერიოდი 2 ტური 22 ოქტომბერტი-12 ნოემბერი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1" i="1" l="1"/>
  <c r="P9" i="1" l="1"/>
  <c r="R9" i="1" s="1"/>
  <c r="P10" i="1"/>
  <c r="R10" i="1" s="1"/>
  <c r="P8" i="1"/>
  <c r="H11" i="1"/>
  <c r="G11" i="1"/>
  <c r="F11" i="1"/>
  <c r="E11" i="1"/>
  <c r="D11" i="1"/>
  <c r="C11" i="1"/>
  <c r="Q11" i="1"/>
  <c r="O11" i="1"/>
  <c r="N11" i="1"/>
  <c r="M11" i="1"/>
  <c r="K11" i="1"/>
  <c r="I11" i="1" l="1"/>
  <c r="P6" i="1" l="1"/>
  <c r="R6" i="1" s="1"/>
  <c r="P7" i="1"/>
  <c r="R7" i="1" s="1"/>
  <c r="R8" i="1"/>
  <c r="P5" i="1"/>
  <c r="R5" i="1" l="1"/>
  <c r="R11" i="1" s="1"/>
  <c r="P11" i="1"/>
</calcChain>
</file>

<file path=xl/sharedStrings.xml><?xml version="1.0" encoding="utf-8"?>
<sst xmlns="http://schemas.openxmlformats.org/spreadsheetml/2006/main" count="24" uniqueCount="24">
  <si>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</si>
  <si>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</si>
  <si>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</si>
  <si>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</si>
  <si>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</si>
  <si>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</si>
  <si>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</si>
  <si>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</si>
  <si>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</si>
  <si>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</si>
  <si>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</si>
  <si>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</si>
  <si>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</si>
  <si>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</si>
  <si>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მივლინება ჯამი</t>
  </si>
  <si>
    <t>შემოწირულება ჯამი</t>
  </si>
  <si>
    <t>ჯამური შემოსავალი</t>
  </si>
  <si>
    <t>ჯამური ხარჯი</t>
  </si>
  <si>
    <t>მპგ "დემოკრატიული მოძრაობა-ერთიანი საქართველო"</t>
  </si>
  <si>
    <t>წარმომადგენლები ხელფასი</t>
  </si>
  <si>
    <t>ვალდებულება</t>
  </si>
  <si>
    <t>კონსტანტინე შარაშენიძე</t>
  </si>
  <si>
    <t>რამაზ ნოზაძე</t>
  </si>
  <si>
    <t>შეჯამება მეორე ტური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</si>
</sst>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43" fontId="4" fillId="0" borderId="1" xfId="1" applyFont="1" applyFill="1" applyBorder="1" applyProtection="1"/>
    <xf numFmtId="43" fontId="2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Protection="1">
      <protection locked="0"/>
    </xf>
    <xf numFmtId="0" fontId="3" fillId="0" borderId="1" xfId="0" applyFont="1" applyFill="1" applyBorder="1" applyAlignment="1"/>
    <xf numFmtId="43" fontId="4" fillId="0" borderId="1" xfId="1" applyFont="1" applyFill="1" applyBorder="1"/>
    <xf numFmtId="43" fontId="5" fillId="0" borderId="1" xfId="1" applyFont="1" applyFill="1" applyBorder="1"/>
    <xf numFmtId="43" fontId="3" fillId="0" borderId="1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RowHeight="15" x14ac:dyDescent="0.3"/>
  <cols>
    <col min="1" max="1" width="5" style="7" bestFit="1" customWidth="1"/>
    <col min="2" max="2" width="67.28515625" style="7" bestFit="1" customWidth="1"/>
    <col min="3" max="3" width="17.5703125" style="7" customWidth="1"/>
    <col min="4" max="4" width="17.42578125" style="7" customWidth="1"/>
    <col min="5" max="5" width="20.28515625" style="7" bestFit="1" customWidth="1"/>
    <col min="6" max="6" width="20.140625" style="7" bestFit="1" customWidth="1"/>
    <col min="7" max="7" width="14.5703125" style="7" bestFit="1" customWidth="1"/>
    <col min="8" max="8" width="16" style="7" customWidth="1"/>
    <col min="9" max="9" width="20.42578125" style="7" hidden="1" customWidth="1"/>
    <col min="10" max="10" width="1.7109375" style="7" customWidth="1"/>
    <col min="11" max="11" width="17.85546875" style="7" bestFit="1" customWidth="1"/>
    <col min="12" max="12" width="16.85546875" style="7" hidden="1" customWidth="1"/>
    <col min="13" max="13" width="18.7109375" style="7" bestFit="1" customWidth="1"/>
    <col min="14" max="14" width="13.140625" style="7" bestFit="1" customWidth="1"/>
    <col min="15" max="15" width="14.85546875" style="7" bestFit="1" customWidth="1"/>
    <col min="16" max="16" width="18.7109375" style="7" bestFit="1" customWidth="1"/>
    <col min="17" max="17" width="16.5703125" style="7" bestFit="1" customWidth="1"/>
    <col min="18" max="18" width="17.85546875" style="7" bestFit="1" customWidth="1"/>
    <col min="19" max="16384" width="9.140625" style="7"/>
  </cols>
  <sheetData>
    <row r="2" spans="1:18" x14ac:dyDescent="0.3">
      <c r="B2" s="10" t="s">
        <v>23</v>
      </c>
      <c r="D2" s="11"/>
    </row>
    <row r="4" spans="1:18" ht="30" x14ac:dyDescent="0.3">
      <c r="A4" s="12" t="s">
        <v>0</v>
      </c>
      <c r="B4" s="12" t="s">
        <v>1</v>
      </c>
      <c r="C4" s="3" t="s">
        <v>17</v>
      </c>
      <c r="D4" s="3" t="s">
        <v>20</v>
      </c>
      <c r="E4" s="3" t="s">
        <v>2</v>
      </c>
      <c r="F4" s="3" t="s">
        <v>10</v>
      </c>
      <c r="G4" s="3" t="s">
        <v>14</v>
      </c>
      <c r="H4" s="3" t="s">
        <v>3</v>
      </c>
      <c r="I4" s="3" t="s">
        <v>19</v>
      </c>
      <c r="J4" s="3"/>
      <c r="K4" s="3" t="s">
        <v>4</v>
      </c>
      <c r="L4" s="3" t="s">
        <v>6</v>
      </c>
      <c r="M4" s="13" t="s">
        <v>5</v>
      </c>
      <c r="N4" s="12" t="s">
        <v>11</v>
      </c>
      <c r="O4" s="12" t="s">
        <v>12</v>
      </c>
      <c r="P4" s="3" t="s">
        <v>15</v>
      </c>
      <c r="Q4" s="3" t="s">
        <v>13</v>
      </c>
      <c r="R4" s="3" t="s">
        <v>16</v>
      </c>
    </row>
    <row r="5" spans="1:18" x14ac:dyDescent="0.3">
      <c r="A5" s="2">
        <v>1</v>
      </c>
      <c r="B5" s="2" t="s">
        <v>7</v>
      </c>
      <c r="C5" s="4">
        <v>1604224</v>
      </c>
      <c r="D5" s="4">
        <v>418390</v>
      </c>
      <c r="E5" s="1">
        <v>593140</v>
      </c>
      <c r="F5" s="1">
        <v>36180</v>
      </c>
      <c r="G5" s="1">
        <v>0</v>
      </c>
      <c r="H5" s="1">
        <v>413075</v>
      </c>
      <c r="I5" s="1">
        <v>0</v>
      </c>
      <c r="J5" s="1"/>
      <c r="K5" s="8">
        <v>32600</v>
      </c>
      <c r="L5" s="8">
        <v>0</v>
      </c>
      <c r="M5" s="8">
        <v>1265100</v>
      </c>
      <c r="N5" s="14">
        <v>0</v>
      </c>
      <c r="O5" s="8">
        <v>0</v>
      </c>
      <c r="P5" s="5">
        <f>M5+N5+O5</f>
        <v>1265100</v>
      </c>
      <c r="Q5" s="1">
        <v>509105</v>
      </c>
      <c r="R5" s="6">
        <f t="shared" ref="R5:R10" si="0">P5+Q5+K5+L5</f>
        <v>1806805</v>
      </c>
    </row>
    <row r="6" spans="1:18" x14ac:dyDescent="0.3">
      <c r="A6" s="2">
        <v>2</v>
      </c>
      <c r="B6" s="15" t="s">
        <v>8</v>
      </c>
      <c r="C6" s="4">
        <v>241869</v>
      </c>
      <c r="D6" s="4">
        <v>0</v>
      </c>
      <c r="E6" s="1">
        <v>5255</v>
      </c>
      <c r="F6" s="1">
        <v>0</v>
      </c>
      <c r="G6" s="1">
        <v>0</v>
      </c>
      <c r="H6" s="1">
        <v>193163</v>
      </c>
      <c r="I6" s="1">
        <v>0</v>
      </c>
      <c r="J6" s="1"/>
      <c r="K6" s="16">
        <v>24850</v>
      </c>
      <c r="L6" s="16">
        <v>0</v>
      </c>
      <c r="M6" s="1">
        <v>50</v>
      </c>
      <c r="N6" s="1">
        <v>0</v>
      </c>
      <c r="O6" s="1">
        <v>0</v>
      </c>
      <c r="P6" s="5">
        <f t="shared" ref="P6:P10" si="1">M6+N6+O6</f>
        <v>50</v>
      </c>
      <c r="Q6" s="1">
        <v>8754</v>
      </c>
      <c r="R6" s="6">
        <f t="shared" si="0"/>
        <v>33654</v>
      </c>
    </row>
    <row r="7" spans="1:18" x14ac:dyDescent="0.3">
      <c r="A7" s="2">
        <v>3</v>
      </c>
      <c r="B7" s="15" t="s">
        <v>18</v>
      </c>
      <c r="C7" s="17">
        <v>195716</v>
      </c>
      <c r="D7" s="17">
        <v>0</v>
      </c>
      <c r="E7" s="1">
        <v>18283</v>
      </c>
      <c r="F7" s="1">
        <v>0</v>
      </c>
      <c r="G7" s="1">
        <v>0</v>
      </c>
      <c r="H7" s="18">
        <v>115175</v>
      </c>
      <c r="I7" s="18">
        <v>0</v>
      </c>
      <c r="J7" s="18"/>
      <c r="K7" s="1">
        <v>1700</v>
      </c>
      <c r="L7" s="16">
        <v>0</v>
      </c>
      <c r="M7" s="1">
        <v>1895</v>
      </c>
      <c r="N7" s="1">
        <v>0</v>
      </c>
      <c r="O7" s="1">
        <v>0</v>
      </c>
      <c r="P7" s="5">
        <f t="shared" si="1"/>
        <v>1895</v>
      </c>
      <c r="Q7" s="1">
        <v>0</v>
      </c>
      <c r="R7" s="6">
        <f t="shared" si="0"/>
        <v>3595</v>
      </c>
    </row>
    <row r="8" spans="1:18" x14ac:dyDescent="0.3">
      <c r="A8" s="2">
        <v>4</v>
      </c>
      <c r="B8" s="2" t="s">
        <v>9</v>
      </c>
      <c r="C8" s="4">
        <v>289266</v>
      </c>
      <c r="D8" s="4">
        <v>0</v>
      </c>
      <c r="E8" s="1">
        <v>47737</v>
      </c>
      <c r="F8" s="1">
        <v>38000</v>
      </c>
      <c r="G8" s="1">
        <v>0</v>
      </c>
      <c r="H8" s="1">
        <v>235800</v>
      </c>
      <c r="I8" s="1">
        <v>0</v>
      </c>
      <c r="J8" s="1"/>
      <c r="K8" s="1">
        <v>17596</v>
      </c>
      <c r="L8" s="1">
        <v>0</v>
      </c>
      <c r="M8" s="1">
        <v>0</v>
      </c>
      <c r="N8" s="1">
        <v>0</v>
      </c>
      <c r="O8" s="1">
        <v>0</v>
      </c>
      <c r="P8" s="5">
        <f t="shared" si="1"/>
        <v>0</v>
      </c>
      <c r="Q8" s="1">
        <v>8286</v>
      </c>
      <c r="R8" s="6">
        <f t="shared" si="0"/>
        <v>25882</v>
      </c>
    </row>
    <row r="9" spans="1:18" x14ac:dyDescent="0.3">
      <c r="A9" s="2">
        <v>5</v>
      </c>
      <c r="B9" s="15" t="s">
        <v>21</v>
      </c>
      <c r="C9" s="17">
        <v>42</v>
      </c>
      <c r="D9" s="17">
        <v>0</v>
      </c>
      <c r="E9" s="1">
        <v>40</v>
      </c>
      <c r="F9" s="1">
        <v>0</v>
      </c>
      <c r="G9" s="1">
        <v>0</v>
      </c>
      <c r="H9" s="18">
        <v>0</v>
      </c>
      <c r="I9" s="18"/>
      <c r="J9" s="18"/>
      <c r="K9" s="1">
        <v>0</v>
      </c>
      <c r="L9" s="16">
        <v>0</v>
      </c>
      <c r="M9" s="1">
        <v>0</v>
      </c>
      <c r="N9" s="1">
        <v>0</v>
      </c>
      <c r="O9" s="1">
        <v>500</v>
      </c>
      <c r="P9" s="5">
        <f t="shared" si="1"/>
        <v>500</v>
      </c>
      <c r="Q9" s="1">
        <v>0</v>
      </c>
      <c r="R9" s="6">
        <f t="shared" si="0"/>
        <v>500</v>
      </c>
    </row>
    <row r="10" spans="1:18" x14ac:dyDescent="0.3">
      <c r="A10" s="2">
        <v>6</v>
      </c>
      <c r="B10" s="2" t="s">
        <v>22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2"/>
      <c r="J10" s="2"/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5">
        <f t="shared" si="1"/>
        <v>0</v>
      </c>
      <c r="Q10" s="1">
        <v>0</v>
      </c>
      <c r="R10" s="6">
        <f t="shared" si="0"/>
        <v>0</v>
      </c>
    </row>
    <row r="11" spans="1:18" x14ac:dyDescent="0.3">
      <c r="C11" s="9">
        <f>SUM(C5:C10)</f>
        <v>2331117</v>
      </c>
      <c r="D11" s="9">
        <f>SUM(D5:D10)</f>
        <v>418390</v>
      </c>
      <c r="E11" s="9">
        <f>SUM(E5:E10)</f>
        <v>664455</v>
      </c>
      <c r="F11" s="9">
        <f>SUM(F5:F10)</f>
        <v>74180</v>
      </c>
      <c r="G11" s="9">
        <f>SUM(G5:G10)</f>
        <v>0</v>
      </c>
      <c r="H11" s="9">
        <f>SUM(H5:I10)</f>
        <v>957213</v>
      </c>
      <c r="I11" s="9">
        <f>SUM(I5:I9)</f>
        <v>0</v>
      </c>
      <c r="J11" s="9"/>
      <c r="K11" s="9">
        <f t="shared" ref="K11:R11" si="2">SUM(K5:K10)</f>
        <v>76746</v>
      </c>
      <c r="L11" s="9">
        <f t="shared" si="2"/>
        <v>0</v>
      </c>
      <c r="M11" s="9">
        <f t="shared" si="2"/>
        <v>1267045</v>
      </c>
      <c r="N11" s="9">
        <f t="shared" si="2"/>
        <v>0</v>
      </c>
      <c r="O11" s="9">
        <f t="shared" si="2"/>
        <v>500</v>
      </c>
      <c r="P11" s="9">
        <f t="shared" si="2"/>
        <v>1267545</v>
      </c>
      <c r="Q11" s="9">
        <f t="shared" si="2"/>
        <v>526145</v>
      </c>
      <c r="R11" s="9">
        <f t="shared" si="2"/>
        <v>1870436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Venera Koiava</cp:lastModifiedBy>
  <cp:lastPrinted>2017-04-11T13:38:24Z</cp:lastPrinted>
  <dcterms:created xsi:type="dcterms:W3CDTF">2015-03-31T11:57:12Z</dcterms:created>
  <dcterms:modified xsi:type="dcterms:W3CDTF">2017-11-17T13:38:31Z</dcterms:modified>
</cp:coreProperties>
</file>