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ura\SAO\არჩევნები\2017 არჩევნები\სტატისტიკა\"/>
    </mc:Choice>
  </mc:AlternateContent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0" i="1" l="1"/>
  <c r="G25" i="1" l="1"/>
  <c r="F25" i="1"/>
  <c r="E25" i="1"/>
  <c r="D25" i="1"/>
  <c r="P15" i="1" l="1"/>
  <c r="R15" i="1" s="1"/>
  <c r="P8" i="1" l="1"/>
  <c r="R8" i="1" s="1"/>
  <c r="P17" i="1" l="1"/>
  <c r="R17" i="1" s="1"/>
  <c r="P18" i="1"/>
  <c r="R18" i="1" s="1"/>
  <c r="P19" i="1"/>
  <c r="R19" i="1" s="1"/>
  <c r="P20" i="1"/>
  <c r="R20" i="1" s="1"/>
  <c r="P21" i="1"/>
  <c r="R21" i="1" s="1"/>
  <c r="P22" i="1"/>
  <c r="R22" i="1" s="1"/>
  <c r="P23" i="1"/>
  <c r="R23" i="1" s="1"/>
  <c r="P24" i="1"/>
  <c r="R24" i="1" s="1"/>
  <c r="P16" i="1" l="1"/>
  <c r="R16" i="1" s="1"/>
  <c r="Q25" i="1" l="1"/>
  <c r="O25" i="1"/>
  <c r="N25" i="1"/>
  <c r="M25" i="1"/>
  <c r="K25" i="1"/>
  <c r="I25" i="1"/>
  <c r="H25" i="1"/>
  <c r="P6" i="1" l="1"/>
  <c r="R6" i="1" s="1"/>
  <c r="P7" i="1"/>
  <c r="R7" i="1" s="1"/>
  <c r="P9" i="1"/>
  <c r="R9" i="1" s="1"/>
  <c r="P10" i="1"/>
  <c r="R10" i="1" s="1"/>
  <c r="P11" i="1"/>
  <c r="R11" i="1" s="1"/>
  <c r="P12" i="1"/>
  <c r="R12" i="1" s="1"/>
  <c r="P13" i="1"/>
  <c r="R13" i="1" s="1"/>
  <c r="P14" i="1"/>
  <c r="R14" i="1" s="1"/>
  <c r="P5" i="1"/>
  <c r="R5" i="1" s="1"/>
  <c r="R25" i="1" l="1"/>
  <c r="P25" i="1"/>
  <c r="L25" i="1" l="1"/>
  <c r="C25" i="1"/>
</calcChain>
</file>

<file path=xl/sharedStrings.xml><?xml version="1.0" encoding="utf-8"?>
<sst xmlns="http://schemas.openxmlformats.org/spreadsheetml/2006/main" count="38" uniqueCount="38">
  <si>
    <t>N</t>
  </si>
  <si>
    <t>პარტიის დასახელება</t>
  </si>
  <si>
    <t>რეკლამის ხარჯი</t>
  </si>
  <si>
    <t>შრომის ანაზღაურება</t>
  </si>
  <si>
    <t>საბიუჯეტო შემოსავალი</t>
  </si>
  <si>
    <t>შემოწირულება</t>
  </si>
  <si>
    <t>მიზნობრივი დაფინანსება</t>
  </si>
  <si>
    <t>საქართველოს პატრიოტთა ალიანსი</t>
  </si>
  <si>
    <t>თავისუფალი დემოკრატები</t>
  </si>
  <si>
    <t>საქართველოს ლეიბორისტული პარტია</t>
  </si>
  <si>
    <t>ეროვნული ფორუმი</t>
  </si>
  <si>
    <t>საქართველოს რესპუბლიკური პარტია</t>
  </si>
  <si>
    <t>მრეწველობა გადაარჩენს საქართველოს</t>
  </si>
  <si>
    <t>სატელევიზიო რაკლამის ხარჯი</t>
  </si>
  <si>
    <t>საწევრო</t>
  </si>
  <si>
    <t>არაფულადი</t>
  </si>
  <si>
    <t>სხვა შემოსავალი</t>
  </si>
  <si>
    <t>მივლინება ჯამი</t>
  </si>
  <si>
    <t>შემოწირულება ჯამი</t>
  </si>
  <si>
    <t>ჯამური შემოსავალი</t>
  </si>
  <si>
    <t>მ.პ.გ.  სახელმწიფო ხალხისთვის</t>
  </si>
  <si>
    <t>ჯამური ხარჯი</t>
  </si>
  <si>
    <t>წარმომადგენლები ხელფასი</t>
  </si>
  <si>
    <t>ევროპული საქართველო</t>
  </si>
  <si>
    <t>ვალდებულება</t>
  </si>
  <si>
    <t>თავისუფალი საქართველო</t>
  </si>
  <si>
    <t>ძალოვანი ვეტერანები</t>
  </si>
  <si>
    <t>ქართველ ტრადიციონალისთა კავშირი</t>
  </si>
  <si>
    <t>საქართველოს კონსერვატიული პარტია</t>
  </si>
  <si>
    <t>საქართველოს ქრისტიან-კონსევატიული პარტია</t>
  </si>
  <si>
    <t>სამოქალაქო პლატფორმა - ახალი საქართველო</t>
  </si>
  <si>
    <t>გაერთიანებული დემოკრატიული მოძრაობა</t>
  </si>
  <si>
    <t>ახალი ქრისტიან დემოკრატები</t>
  </si>
  <si>
    <t>ივნისის შეჯამება</t>
  </si>
  <si>
    <t>"თავისუფლება"-ზვიად გამსახურდიას გზა</t>
  </si>
  <si>
    <t>ერთიანი ნაციონალური მოძრაობა</t>
  </si>
  <si>
    <t>ქართული ოცნება</t>
  </si>
  <si>
    <t>დემოკრატიული მოძრაობა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</si>
</sst>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color rgb="FFFF0000"/>
      <name val="Sylfaen"/>
      <family val="1"/>
    </font>
    <font>
      <b/>
      <sz val="10"/>
      <color rgb="FFFF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43" fontId="3" fillId="0" borderId="1" xfId="1" applyFont="1" applyFill="1" applyBorder="1"/>
    <xf numFmtId="0" fontId="3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/>
    <xf numFmtId="43" fontId="5" fillId="0" borderId="1" xfId="1" applyFont="1" applyFill="1" applyBorder="1" applyProtection="1"/>
    <xf numFmtId="43" fontId="2" fillId="0" borderId="1" xfId="0" applyNumberFormat="1" applyFont="1" applyFill="1" applyBorder="1"/>
    <xf numFmtId="0" fontId="3" fillId="0" borderId="0" xfId="0" applyFont="1" applyFill="1"/>
    <xf numFmtId="43" fontId="4" fillId="0" borderId="1" xfId="1" applyFont="1" applyFill="1" applyBorder="1" applyAlignment="1" applyProtection="1">
      <alignment horizontal="center"/>
      <protection locked="0"/>
    </xf>
    <xf numFmtId="43" fontId="4" fillId="0" borderId="1" xfId="1" applyFont="1" applyFill="1" applyBorder="1" applyProtection="1"/>
    <xf numFmtId="43" fontId="5" fillId="0" borderId="1" xfId="1" applyFont="1" applyFill="1" applyBorder="1"/>
    <xf numFmtId="43" fontId="2" fillId="0" borderId="0" xfId="0" applyNumberFormat="1" applyFont="1" applyFill="1"/>
    <xf numFmtId="43" fontId="0" fillId="0" borderId="0" xfId="0" applyNumberFormat="1" applyFont="1" applyFill="1"/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3" fontId="4" fillId="0" borderId="1" xfId="1" applyFont="1" applyFill="1" applyBorder="1" applyProtection="1">
      <protection locked="0"/>
    </xf>
    <xf numFmtId="0" fontId="3" fillId="0" borderId="1" xfId="0" applyFont="1" applyFill="1" applyBorder="1" applyAlignment="1"/>
    <xf numFmtId="43" fontId="4" fillId="0" borderId="1" xfId="1" applyFont="1" applyFill="1" applyBorder="1"/>
    <xf numFmtId="43" fontId="3" fillId="0" borderId="1" xfId="1" applyFont="1" applyFill="1" applyBorder="1" applyAlignment="1">
      <alignment horizontal="center" vertical="center"/>
    </xf>
    <xf numFmtId="43" fontId="7" fillId="0" borderId="1" xfId="1" applyFont="1" applyFill="1" applyBorder="1"/>
    <xf numFmtId="43" fontId="6" fillId="0" borderId="1" xfId="1" applyFont="1" applyFill="1" applyBorder="1"/>
  </cellXfs>
  <cellStyles count="3">
    <cellStyle name="Comma" xfId="1" builtinId="3"/>
    <cellStyle name="Normal" xfId="0" builtinId="0"/>
    <cellStyle name="Normal 5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5" x14ac:dyDescent="0.3"/>
  <cols>
    <col min="1" max="1" width="5" style="7" bestFit="1" customWidth="1"/>
    <col min="2" max="2" width="48.7109375" style="7" bestFit="1" customWidth="1"/>
    <col min="3" max="3" width="14.85546875" style="7" customWidth="1"/>
    <col min="4" max="4" width="13" style="7" customWidth="1"/>
    <col min="5" max="5" width="12.28515625" style="7" bestFit="1" customWidth="1"/>
    <col min="6" max="6" width="20.140625" style="7" customWidth="1"/>
    <col min="7" max="7" width="13.140625" style="7" bestFit="1" customWidth="1"/>
    <col min="8" max="8" width="16" style="7" customWidth="1"/>
    <col min="9" max="9" width="20.42578125" style="7" customWidth="1"/>
    <col min="10" max="10" width="1.7109375" style="7" customWidth="1"/>
    <col min="11" max="11" width="15" style="7" bestFit="1" customWidth="1"/>
    <col min="12" max="12" width="16.85546875" style="7" customWidth="1"/>
    <col min="13" max="13" width="10.42578125" style="7" customWidth="1"/>
    <col min="14" max="14" width="13.140625" style="7" customWidth="1"/>
    <col min="15" max="15" width="14.85546875" style="7" customWidth="1"/>
    <col min="16" max="16" width="14.42578125" style="7" customWidth="1"/>
    <col min="17" max="17" width="16.5703125" style="7" customWidth="1"/>
    <col min="18" max="18" width="17.85546875" style="7" bestFit="1" customWidth="1"/>
    <col min="19" max="16384" width="9.140625" style="7"/>
  </cols>
  <sheetData>
    <row r="2" spans="1:18" x14ac:dyDescent="0.3">
      <c r="B2" s="13" t="s">
        <v>33</v>
      </c>
      <c r="D2" s="14"/>
    </row>
    <row r="4" spans="1:18" ht="30" x14ac:dyDescent="0.3">
      <c r="A4" s="15" t="s">
        <v>0</v>
      </c>
      <c r="B4" s="15" t="s">
        <v>1</v>
      </c>
      <c r="C4" s="3" t="s">
        <v>21</v>
      </c>
      <c r="D4" s="3" t="s">
        <v>24</v>
      </c>
      <c r="E4" s="3" t="s">
        <v>2</v>
      </c>
      <c r="F4" s="3" t="s">
        <v>13</v>
      </c>
      <c r="G4" s="3" t="s">
        <v>17</v>
      </c>
      <c r="H4" s="3" t="s">
        <v>3</v>
      </c>
      <c r="I4" s="3" t="s">
        <v>22</v>
      </c>
      <c r="J4" s="3"/>
      <c r="K4" s="3" t="s">
        <v>4</v>
      </c>
      <c r="L4" s="3" t="s">
        <v>6</v>
      </c>
      <c r="M4" s="16" t="s">
        <v>5</v>
      </c>
      <c r="N4" s="15" t="s">
        <v>14</v>
      </c>
      <c r="O4" s="15" t="s">
        <v>15</v>
      </c>
      <c r="P4" s="3" t="s">
        <v>18</v>
      </c>
      <c r="Q4" s="3" t="s">
        <v>16</v>
      </c>
      <c r="R4" s="3" t="s">
        <v>19</v>
      </c>
    </row>
    <row r="5" spans="1:18" x14ac:dyDescent="0.3">
      <c r="A5" s="2">
        <v>1</v>
      </c>
      <c r="B5" s="2" t="s">
        <v>36</v>
      </c>
      <c r="C5" s="4">
        <v>193258</v>
      </c>
      <c r="D5" s="4">
        <v>0</v>
      </c>
      <c r="E5" s="1">
        <v>0</v>
      </c>
      <c r="F5" s="1">
        <v>0</v>
      </c>
      <c r="G5" s="1">
        <v>0</v>
      </c>
      <c r="H5" s="1">
        <v>3750</v>
      </c>
      <c r="I5" s="1">
        <v>0</v>
      </c>
      <c r="J5" s="1"/>
      <c r="K5" s="9">
        <v>173420</v>
      </c>
      <c r="L5" s="9">
        <v>0</v>
      </c>
      <c r="M5" s="9">
        <v>0</v>
      </c>
      <c r="N5" s="17">
        <v>20</v>
      </c>
      <c r="O5" s="9">
        <v>0</v>
      </c>
      <c r="P5" s="5">
        <f>M5+N5+O5</f>
        <v>20</v>
      </c>
      <c r="Q5" s="1">
        <v>0</v>
      </c>
      <c r="R5" s="6">
        <f>P5+Q5+K5+L5</f>
        <v>173440</v>
      </c>
    </row>
    <row r="6" spans="1:18" x14ac:dyDescent="0.3">
      <c r="A6" s="2">
        <v>2</v>
      </c>
      <c r="B6" s="18" t="s">
        <v>35</v>
      </c>
      <c r="C6" s="4">
        <v>93039</v>
      </c>
      <c r="D6" s="4">
        <v>9190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/>
      <c r="K6" s="19">
        <v>84144</v>
      </c>
      <c r="L6" s="19">
        <v>0</v>
      </c>
      <c r="M6" s="1">
        <v>7505</v>
      </c>
      <c r="N6" s="1">
        <v>0</v>
      </c>
      <c r="O6" s="1">
        <v>0</v>
      </c>
      <c r="P6" s="5">
        <f t="shared" ref="P6:P24" si="0">M6+N6+O6</f>
        <v>7505</v>
      </c>
      <c r="Q6" s="1">
        <v>133</v>
      </c>
      <c r="R6" s="6">
        <f t="shared" ref="R6:R24" si="1">P6+Q6+K6+L6</f>
        <v>91782</v>
      </c>
    </row>
    <row r="7" spans="1:18" x14ac:dyDescent="0.3">
      <c r="A7" s="2">
        <v>3</v>
      </c>
      <c r="B7" s="18" t="s">
        <v>37</v>
      </c>
      <c r="C7" s="10">
        <v>20486</v>
      </c>
      <c r="D7" s="21"/>
      <c r="E7" s="1">
        <v>0</v>
      </c>
      <c r="F7" s="1">
        <v>0</v>
      </c>
      <c r="G7" s="1">
        <v>0</v>
      </c>
      <c r="H7" s="20">
        <v>16700</v>
      </c>
      <c r="I7" s="20">
        <v>0</v>
      </c>
      <c r="J7" s="20"/>
      <c r="K7" s="1">
        <v>20135</v>
      </c>
      <c r="L7" s="19">
        <v>0</v>
      </c>
      <c r="M7" s="1">
        <v>0</v>
      </c>
      <c r="N7" s="1">
        <v>0</v>
      </c>
      <c r="O7" s="1">
        <v>0</v>
      </c>
      <c r="P7" s="5">
        <f t="shared" si="0"/>
        <v>0</v>
      </c>
      <c r="Q7" s="1">
        <v>0</v>
      </c>
      <c r="R7" s="6">
        <f t="shared" si="1"/>
        <v>20135</v>
      </c>
    </row>
    <row r="8" spans="1:18" x14ac:dyDescent="0.3">
      <c r="A8" s="2">
        <v>4</v>
      </c>
      <c r="B8" s="18" t="s">
        <v>31</v>
      </c>
      <c r="C8" s="10">
        <v>82834</v>
      </c>
      <c r="D8" s="10">
        <v>0</v>
      </c>
      <c r="E8" s="1">
        <v>0</v>
      </c>
      <c r="F8" s="1">
        <v>0</v>
      </c>
      <c r="G8" s="1">
        <v>0</v>
      </c>
      <c r="H8" s="20">
        <v>53100</v>
      </c>
      <c r="I8" s="20"/>
      <c r="J8" s="20"/>
      <c r="K8" s="1">
        <v>83086</v>
      </c>
      <c r="L8" s="19">
        <v>0</v>
      </c>
      <c r="M8" s="1">
        <v>0</v>
      </c>
      <c r="N8" s="1">
        <v>0</v>
      </c>
      <c r="O8" s="1">
        <v>0</v>
      </c>
      <c r="P8" s="5">
        <f>M8+N8+O8</f>
        <v>0</v>
      </c>
      <c r="Q8" s="1">
        <v>0</v>
      </c>
      <c r="R8" s="6">
        <f t="shared" si="1"/>
        <v>83086</v>
      </c>
    </row>
    <row r="9" spans="1:18" x14ac:dyDescent="0.3">
      <c r="A9" s="2">
        <v>5</v>
      </c>
      <c r="B9" s="2" t="s">
        <v>7</v>
      </c>
      <c r="C9" s="4">
        <v>93255</v>
      </c>
      <c r="D9" s="4">
        <v>0</v>
      </c>
      <c r="E9" s="1">
        <v>0</v>
      </c>
      <c r="F9" s="1">
        <v>0</v>
      </c>
      <c r="G9" s="1">
        <v>0</v>
      </c>
      <c r="H9" s="1">
        <v>11620</v>
      </c>
      <c r="I9" s="1">
        <v>0</v>
      </c>
      <c r="J9" s="1"/>
      <c r="K9" s="1">
        <v>61951.98</v>
      </c>
      <c r="L9" s="1">
        <v>0</v>
      </c>
      <c r="M9" s="1">
        <v>0</v>
      </c>
      <c r="N9" s="1">
        <v>0</v>
      </c>
      <c r="O9" s="1">
        <v>0</v>
      </c>
      <c r="P9" s="5">
        <f t="shared" si="0"/>
        <v>0</v>
      </c>
      <c r="Q9" s="1">
        <v>378</v>
      </c>
      <c r="R9" s="6">
        <f t="shared" si="1"/>
        <v>62329.98</v>
      </c>
    </row>
    <row r="10" spans="1:18" x14ac:dyDescent="0.3">
      <c r="A10" s="2">
        <v>6</v>
      </c>
      <c r="B10" s="2" t="s">
        <v>8</v>
      </c>
      <c r="C10" s="4">
        <f>42526+D10</f>
        <v>42653</v>
      </c>
      <c r="D10" s="4">
        <v>127</v>
      </c>
      <c r="E10" s="1">
        <v>0</v>
      </c>
      <c r="F10" s="1">
        <v>0</v>
      </c>
      <c r="G10" s="1">
        <v>0</v>
      </c>
      <c r="H10" s="1">
        <v>19063</v>
      </c>
      <c r="I10" s="1">
        <v>0</v>
      </c>
      <c r="J10" s="1"/>
      <c r="K10" s="1">
        <v>42683</v>
      </c>
      <c r="L10" s="9">
        <v>0</v>
      </c>
      <c r="M10" s="1">
        <v>0</v>
      </c>
      <c r="N10" s="1">
        <v>0</v>
      </c>
      <c r="O10" s="1">
        <v>0</v>
      </c>
      <c r="P10" s="5">
        <f t="shared" si="0"/>
        <v>0</v>
      </c>
      <c r="Q10" s="1">
        <v>0</v>
      </c>
      <c r="R10" s="6">
        <f t="shared" si="1"/>
        <v>42683</v>
      </c>
    </row>
    <row r="11" spans="1:18" x14ac:dyDescent="0.3">
      <c r="A11" s="2">
        <v>7</v>
      </c>
      <c r="B11" s="2" t="s">
        <v>10</v>
      </c>
      <c r="C11" s="4">
        <v>22735</v>
      </c>
      <c r="D11" s="4">
        <v>3190</v>
      </c>
      <c r="E11" s="1">
        <v>0</v>
      </c>
      <c r="F11" s="1">
        <v>0</v>
      </c>
      <c r="G11" s="1">
        <v>4215</v>
      </c>
      <c r="H11" s="1">
        <v>9325</v>
      </c>
      <c r="I11" s="1">
        <v>0</v>
      </c>
      <c r="J11" s="1"/>
      <c r="K11" s="1">
        <v>19714</v>
      </c>
      <c r="L11" s="9">
        <v>0</v>
      </c>
      <c r="M11" s="1">
        <v>0</v>
      </c>
      <c r="N11" s="1">
        <v>0</v>
      </c>
      <c r="O11" s="1">
        <v>0</v>
      </c>
      <c r="P11" s="5">
        <f t="shared" si="0"/>
        <v>0</v>
      </c>
      <c r="Q11" s="1">
        <v>0</v>
      </c>
      <c r="R11" s="6">
        <f t="shared" si="1"/>
        <v>19714</v>
      </c>
    </row>
    <row r="12" spans="1:18" x14ac:dyDescent="0.3">
      <c r="A12" s="2">
        <v>8</v>
      </c>
      <c r="B12" s="2" t="s">
        <v>11</v>
      </c>
      <c r="C12" s="4">
        <v>21912</v>
      </c>
      <c r="D12" s="1">
        <v>0</v>
      </c>
      <c r="E12" s="1">
        <v>1252</v>
      </c>
      <c r="F12" s="1">
        <v>0</v>
      </c>
      <c r="G12" s="1">
        <v>1309</v>
      </c>
      <c r="H12" s="1">
        <v>9187</v>
      </c>
      <c r="I12" s="1">
        <v>0</v>
      </c>
      <c r="J12" s="1"/>
      <c r="K12" s="1">
        <v>19714</v>
      </c>
      <c r="L12" s="9">
        <v>0</v>
      </c>
      <c r="M12" s="1">
        <v>0</v>
      </c>
      <c r="N12" s="1">
        <v>20</v>
      </c>
      <c r="O12" s="1">
        <v>0</v>
      </c>
      <c r="P12" s="5">
        <f t="shared" si="0"/>
        <v>20</v>
      </c>
      <c r="Q12" s="1">
        <v>0</v>
      </c>
      <c r="R12" s="6">
        <f t="shared" si="1"/>
        <v>19734</v>
      </c>
    </row>
    <row r="13" spans="1:18" x14ac:dyDescent="0.3">
      <c r="A13" s="2">
        <v>9</v>
      </c>
      <c r="B13" s="2" t="s">
        <v>12</v>
      </c>
      <c r="C13" s="10">
        <v>46992</v>
      </c>
      <c r="D13" s="10">
        <v>9300</v>
      </c>
      <c r="E13" s="1">
        <v>0</v>
      </c>
      <c r="F13" s="8">
        <v>0</v>
      </c>
      <c r="G13" s="1">
        <v>13500</v>
      </c>
      <c r="H13" s="1">
        <v>14148</v>
      </c>
      <c r="I13" s="1">
        <v>0</v>
      </c>
      <c r="J13" s="1"/>
      <c r="K13" s="1">
        <v>44714</v>
      </c>
      <c r="L13" s="9">
        <v>0</v>
      </c>
      <c r="M13" s="1">
        <v>0</v>
      </c>
      <c r="N13" s="1">
        <v>0</v>
      </c>
      <c r="O13" s="1">
        <v>0</v>
      </c>
      <c r="P13" s="5">
        <f t="shared" si="0"/>
        <v>0</v>
      </c>
      <c r="Q13" s="1">
        <v>0</v>
      </c>
      <c r="R13" s="6">
        <f t="shared" si="1"/>
        <v>44714</v>
      </c>
    </row>
    <row r="14" spans="1:18" x14ac:dyDescent="0.3">
      <c r="A14" s="2">
        <v>10</v>
      </c>
      <c r="B14" s="2" t="s">
        <v>9</v>
      </c>
      <c r="C14" s="4">
        <v>40770</v>
      </c>
      <c r="D14" s="4">
        <v>0</v>
      </c>
      <c r="E14" s="1">
        <v>0</v>
      </c>
      <c r="F14" s="8">
        <v>0</v>
      </c>
      <c r="G14" s="1">
        <v>360</v>
      </c>
      <c r="H14" s="1">
        <v>35190</v>
      </c>
      <c r="I14" s="1">
        <v>0</v>
      </c>
      <c r="J14" s="1"/>
      <c r="K14" s="8">
        <v>39401</v>
      </c>
      <c r="L14" s="1">
        <v>0</v>
      </c>
      <c r="M14" s="1">
        <v>0</v>
      </c>
      <c r="N14" s="1">
        <v>0</v>
      </c>
      <c r="O14" s="1">
        <v>0</v>
      </c>
      <c r="P14" s="5">
        <f t="shared" si="0"/>
        <v>0</v>
      </c>
      <c r="Q14" s="1">
        <v>0</v>
      </c>
      <c r="R14" s="6">
        <f t="shared" si="1"/>
        <v>39401</v>
      </c>
    </row>
    <row r="15" spans="1:18" x14ac:dyDescent="0.3">
      <c r="A15" s="2">
        <v>11</v>
      </c>
      <c r="B15" s="2" t="s">
        <v>20</v>
      </c>
      <c r="C15" s="4">
        <v>10127</v>
      </c>
      <c r="D15" s="1">
        <v>0</v>
      </c>
      <c r="E15" s="1">
        <v>0</v>
      </c>
      <c r="F15" s="1">
        <v>0</v>
      </c>
      <c r="G15" s="1">
        <v>0</v>
      </c>
      <c r="H15" s="1">
        <v>10000</v>
      </c>
      <c r="I15" s="1">
        <v>0</v>
      </c>
      <c r="J15" s="1"/>
      <c r="K15" s="1">
        <v>16293</v>
      </c>
      <c r="L15" s="1">
        <v>0</v>
      </c>
      <c r="M15" s="1">
        <v>0</v>
      </c>
      <c r="N15" s="1">
        <v>0</v>
      </c>
      <c r="O15" s="1">
        <v>0</v>
      </c>
      <c r="P15" s="5">
        <f t="shared" si="0"/>
        <v>0</v>
      </c>
      <c r="Q15" s="1">
        <v>0</v>
      </c>
      <c r="R15" s="6">
        <f t="shared" si="1"/>
        <v>16293</v>
      </c>
    </row>
    <row r="16" spans="1:18" x14ac:dyDescent="0.3">
      <c r="A16" s="2">
        <v>12</v>
      </c>
      <c r="B16" s="2" t="s">
        <v>23</v>
      </c>
      <c r="C16" s="4">
        <v>106742</v>
      </c>
      <c r="D16" s="4">
        <v>6390</v>
      </c>
      <c r="E16" s="22"/>
      <c r="F16" s="1">
        <v>0</v>
      </c>
      <c r="G16" s="1">
        <v>0</v>
      </c>
      <c r="H16" s="1">
        <v>25574</v>
      </c>
      <c r="I16" s="1"/>
      <c r="J16" s="1"/>
      <c r="K16" s="1">
        <v>78844</v>
      </c>
      <c r="L16" s="1">
        <v>0</v>
      </c>
      <c r="M16" s="1">
        <v>0</v>
      </c>
      <c r="N16" s="1">
        <v>0</v>
      </c>
      <c r="O16" s="1">
        <v>0</v>
      </c>
      <c r="P16" s="5">
        <f t="shared" si="0"/>
        <v>0</v>
      </c>
      <c r="Q16" s="1">
        <v>0</v>
      </c>
      <c r="R16" s="6">
        <f t="shared" si="1"/>
        <v>78844</v>
      </c>
    </row>
    <row r="17" spans="1:18" x14ac:dyDescent="0.3">
      <c r="A17" s="2">
        <v>13</v>
      </c>
      <c r="B17" s="2" t="s">
        <v>34</v>
      </c>
      <c r="C17" s="4">
        <v>7252</v>
      </c>
      <c r="D17" s="4">
        <v>0</v>
      </c>
      <c r="E17" s="1">
        <v>0</v>
      </c>
      <c r="F17" s="1">
        <v>0</v>
      </c>
      <c r="G17" s="1">
        <v>7237</v>
      </c>
      <c r="H17" s="1">
        <v>0</v>
      </c>
      <c r="I17" s="1"/>
      <c r="J17" s="1"/>
      <c r="K17" s="1">
        <v>7252</v>
      </c>
      <c r="L17" s="1">
        <v>0</v>
      </c>
      <c r="M17" s="1">
        <v>0</v>
      </c>
      <c r="N17" s="1">
        <v>0</v>
      </c>
      <c r="O17" s="1">
        <v>0</v>
      </c>
      <c r="P17" s="5">
        <f t="shared" si="0"/>
        <v>0</v>
      </c>
      <c r="Q17" s="1">
        <v>0</v>
      </c>
      <c r="R17" s="6">
        <f t="shared" si="1"/>
        <v>7252</v>
      </c>
    </row>
    <row r="18" spans="1:18" x14ac:dyDescent="0.3">
      <c r="A18" s="2">
        <v>14</v>
      </c>
      <c r="B18" s="2" t="s">
        <v>25</v>
      </c>
      <c r="C18" s="4">
        <v>6642</v>
      </c>
      <c r="D18" s="4">
        <v>0</v>
      </c>
      <c r="E18" s="1">
        <v>0</v>
      </c>
      <c r="F18" s="1">
        <v>0</v>
      </c>
      <c r="G18" s="1">
        <v>0</v>
      </c>
      <c r="H18" s="1">
        <v>1075</v>
      </c>
      <c r="I18" s="1"/>
      <c r="J18" s="1"/>
      <c r="K18" s="1">
        <v>7252</v>
      </c>
      <c r="L18" s="1">
        <v>0</v>
      </c>
      <c r="M18" s="1">
        <v>0</v>
      </c>
      <c r="N18" s="1">
        <v>0</v>
      </c>
      <c r="O18" s="1">
        <v>0</v>
      </c>
      <c r="P18" s="5">
        <f t="shared" si="0"/>
        <v>0</v>
      </c>
      <c r="Q18" s="1">
        <v>0</v>
      </c>
      <c r="R18" s="6">
        <f t="shared" si="1"/>
        <v>7252</v>
      </c>
    </row>
    <row r="19" spans="1:18" x14ac:dyDescent="0.3">
      <c r="A19" s="2">
        <v>15</v>
      </c>
      <c r="B19" s="2" t="s">
        <v>26</v>
      </c>
      <c r="C19" s="4">
        <v>10300</v>
      </c>
      <c r="D19" s="4">
        <v>0</v>
      </c>
      <c r="E19" s="1">
        <v>0</v>
      </c>
      <c r="F19" s="1">
        <v>0</v>
      </c>
      <c r="G19" s="1">
        <v>0</v>
      </c>
      <c r="H19" s="1">
        <v>0</v>
      </c>
      <c r="I19" s="1"/>
      <c r="J19" s="1"/>
      <c r="K19" s="1">
        <v>7252</v>
      </c>
      <c r="L19" s="1">
        <v>0</v>
      </c>
      <c r="M19" s="1">
        <v>0</v>
      </c>
      <c r="N19" s="1">
        <v>0</v>
      </c>
      <c r="O19" s="1">
        <v>0</v>
      </c>
      <c r="P19" s="5">
        <f t="shared" si="0"/>
        <v>0</v>
      </c>
      <c r="Q19" s="1">
        <v>0</v>
      </c>
      <c r="R19" s="6">
        <f t="shared" si="1"/>
        <v>7252</v>
      </c>
    </row>
    <row r="20" spans="1:18" x14ac:dyDescent="0.3">
      <c r="A20" s="2">
        <v>16</v>
      </c>
      <c r="B20" s="2" t="s">
        <v>27</v>
      </c>
      <c r="C20" s="4">
        <v>7241</v>
      </c>
      <c r="D20" s="4">
        <v>0</v>
      </c>
      <c r="E20" s="1">
        <v>0</v>
      </c>
      <c r="F20" s="1">
        <v>0</v>
      </c>
      <c r="G20" s="1">
        <v>0</v>
      </c>
      <c r="H20" s="1">
        <v>6640</v>
      </c>
      <c r="I20" s="1"/>
      <c r="J20" s="1"/>
      <c r="K20" s="1">
        <v>7252</v>
      </c>
      <c r="L20" s="1">
        <v>0</v>
      </c>
      <c r="M20" s="1">
        <v>0</v>
      </c>
      <c r="N20" s="1">
        <v>0</v>
      </c>
      <c r="O20" s="1">
        <v>0</v>
      </c>
      <c r="P20" s="5">
        <f t="shared" si="0"/>
        <v>0</v>
      </c>
      <c r="Q20" s="1">
        <v>0</v>
      </c>
      <c r="R20" s="6">
        <f t="shared" si="1"/>
        <v>7252</v>
      </c>
    </row>
    <row r="21" spans="1:18" x14ac:dyDescent="0.3">
      <c r="A21" s="2">
        <v>17</v>
      </c>
      <c r="B21" s="2" t="s">
        <v>28</v>
      </c>
      <c r="C21" s="4">
        <v>35547</v>
      </c>
      <c r="D21" s="4">
        <v>0</v>
      </c>
      <c r="E21" s="1">
        <v>3468</v>
      </c>
      <c r="F21" s="1">
        <v>0</v>
      </c>
      <c r="G21" s="1">
        <v>12800</v>
      </c>
      <c r="H21" s="1">
        <v>10132</v>
      </c>
      <c r="I21" s="1"/>
      <c r="J21" s="1"/>
      <c r="K21" s="1">
        <v>19714</v>
      </c>
      <c r="L21" s="1">
        <v>0</v>
      </c>
      <c r="M21" s="1">
        <v>0</v>
      </c>
      <c r="N21" s="1">
        <v>0</v>
      </c>
      <c r="O21" s="1">
        <v>0</v>
      </c>
      <c r="P21" s="5">
        <f t="shared" si="0"/>
        <v>0</v>
      </c>
      <c r="Q21" s="1">
        <v>0</v>
      </c>
      <c r="R21" s="6">
        <f t="shared" si="1"/>
        <v>19714</v>
      </c>
    </row>
    <row r="22" spans="1:18" x14ac:dyDescent="0.3">
      <c r="A22" s="2">
        <v>18</v>
      </c>
      <c r="B22" s="2" t="s">
        <v>29</v>
      </c>
      <c r="C22" s="4">
        <v>54485</v>
      </c>
      <c r="D22" s="4">
        <v>229</v>
      </c>
      <c r="E22" s="1">
        <v>0</v>
      </c>
      <c r="F22" s="1">
        <v>0</v>
      </c>
      <c r="G22" s="1">
        <v>0</v>
      </c>
      <c r="H22" s="1">
        <v>37650</v>
      </c>
      <c r="I22" s="1"/>
      <c r="J22" s="1"/>
      <c r="K22" s="1">
        <v>49892</v>
      </c>
      <c r="L22" s="1">
        <v>0</v>
      </c>
      <c r="M22" s="1">
        <v>0</v>
      </c>
      <c r="N22" s="1">
        <v>0</v>
      </c>
      <c r="O22" s="1">
        <v>0</v>
      </c>
      <c r="P22" s="5">
        <f t="shared" si="0"/>
        <v>0</v>
      </c>
      <c r="Q22" s="1">
        <v>0</v>
      </c>
      <c r="R22" s="6">
        <f t="shared" si="1"/>
        <v>49892</v>
      </c>
    </row>
    <row r="23" spans="1:18" x14ac:dyDescent="0.3">
      <c r="A23" s="2">
        <v>19</v>
      </c>
      <c r="B23" s="2" t="s">
        <v>30</v>
      </c>
      <c r="C23" s="4">
        <v>16107</v>
      </c>
      <c r="D23" s="4">
        <v>869</v>
      </c>
      <c r="E23" s="1">
        <v>240</v>
      </c>
      <c r="F23" s="1">
        <v>0</v>
      </c>
      <c r="G23" s="1">
        <v>0</v>
      </c>
      <c r="H23" s="1">
        <v>11350</v>
      </c>
      <c r="I23" s="1"/>
      <c r="J23" s="1"/>
      <c r="K23" s="1">
        <v>16293</v>
      </c>
      <c r="L23" s="1">
        <v>0</v>
      </c>
      <c r="M23" s="1">
        <v>0</v>
      </c>
      <c r="N23" s="1">
        <v>0</v>
      </c>
      <c r="O23" s="1">
        <v>0</v>
      </c>
      <c r="P23" s="5">
        <f t="shared" si="0"/>
        <v>0</v>
      </c>
      <c r="Q23" s="1">
        <v>0</v>
      </c>
      <c r="R23" s="6">
        <f t="shared" si="1"/>
        <v>16293</v>
      </c>
    </row>
    <row r="24" spans="1:18" x14ac:dyDescent="0.3">
      <c r="A24" s="2">
        <v>20</v>
      </c>
      <c r="B24" s="2" t="s">
        <v>32</v>
      </c>
      <c r="C24" s="4">
        <v>7616</v>
      </c>
      <c r="D24" s="4">
        <v>0</v>
      </c>
      <c r="E24" s="1">
        <v>0</v>
      </c>
      <c r="F24" s="1">
        <v>0</v>
      </c>
      <c r="G24" s="1">
        <v>0</v>
      </c>
      <c r="H24" s="1">
        <v>2625</v>
      </c>
      <c r="I24" s="1">
        <v>0</v>
      </c>
      <c r="J24" s="1"/>
      <c r="K24" s="1">
        <v>7252</v>
      </c>
      <c r="L24" s="1">
        <v>0</v>
      </c>
      <c r="M24" s="1">
        <v>0</v>
      </c>
      <c r="N24" s="1">
        <v>0</v>
      </c>
      <c r="O24" s="1">
        <v>0</v>
      </c>
      <c r="P24" s="5">
        <f t="shared" si="0"/>
        <v>0</v>
      </c>
      <c r="Q24" s="1">
        <v>0</v>
      </c>
      <c r="R24" s="6">
        <f t="shared" si="1"/>
        <v>7252</v>
      </c>
    </row>
    <row r="25" spans="1:18" ht="15.75" x14ac:dyDescent="0.3">
      <c r="C25" s="11">
        <f t="shared" ref="C25:I25" si="2">SUM(C5:C24)</f>
        <v>919993</v>
      </c>
      <c r="D25" s="11">
        <f t="shared" si="2"/>
        <v>29295</v>
      </c>
      <c r="E25" s="11">
        <f t="shared" si="2"/>
        <v>4960</v>
      </c>
      <c r="F25" s="12">
        <f t="shared" si="2"/>
        <v>0</v>
      </c>
      <c r="G25" s="11">
        <f t="shared" si="2"/>
        <v>39421</v>
      </c>
      <c r="H25" s="11">
        <f t="shared" si="2"/>
        <v>277129</v>
      </c>
      <c r="I25" s="11">
        <f t="shared" si="2"/>
        <v>0</v>
      </c>
      <c r="J25" s="11"/>
      <c r="K25" s="11">
        <f t="shared" ref="K25:R25" si="3">SUM(K5:K24)</f>
        <v>806258.98</v>
      </c>
      <c r="L25" s="11">
        <f t="shared" si="3"/>
        <v>0</v>
      </c>
      <c r="M25" s="11">
        <f t="shared" si="3"/>
        <v>7505</v>
      </c>
      <c r="N25" s="11">
        <f t="shared" si="3"/>
        <v>40</v>
      </c>
      <c r="O25" s="11">
        <f t="shared" si="3"/>
        <v>0</v>
      </c>
      <c r="P25" s="11">
        <f t="shared" si="3"/>
        <v>7545</v>
      </c>
      <c r="Q25" s="11">
        <f t="shared" si="3"/>
        <v>511</v>
      </c>
      <c r="R25" s="11">
        <f t="shared" si="3"/>
        <v>814314.98</v>
      </c>
    </row>
  </sheetData>
  <pageMargins left="0.31" right="1.0416666666666701E-2" top="0.5" bottom="0.38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Venera Koiava</dc:creator>
  <cp:lastModifiedBy>Zurab Aznaurashvili</cp:lastModifiedBy>
  <cp:lastPrinted>2017-08-02T08:29:12Z</cp:lastPrinted>
  <dcterms:created xsi:type="dcterms:W3CDTF">2015-03-31T11:57:12Z</dcterms:created>
  <dcterms:modified xsi:type="dcterms:W3CDTF">2017-08-26T00:26:41Z</dcterms:modified>
</cp:coreProperties>
</file>